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acunovodstvo\Desktop\Financije 2023\II.rebalans\"/>
    </mc:Choice>
  </mc:AlternateContent>
  <xr:revisionPtr revIDLastSave="0" documentId="13_ncr:1_{22F9296B-650C-413B-9611-C36C361B84DA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definedNames>
    <definedName name="_xlnm.Print_Area" localSheetId="1">' Račun prihoda i rashoda'!$A$1:$E$11</definedName>
    <definedName name="_xlnm.Print_Area" localSheetId="4">'POSEBNI DIO'!$A$1:$E$6</definedName>
    <definedName name="_xlnm.Print_Area" localSheetId="0">SAŽETAK!$A$2:$I$23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F12" i="1"/>
  <c r="F9" i="1"/>
  <c r="G12" i="1" l="1"/>
  <c r="H12" i="1"/>
  <c r="I12" i="1" s="1"/>
  <c r="F15" i="1"/>
</calcChain>
</file>

<file path=xl/sharedStrings.xml><?xml version="1.0" encoding="utf-8"?>
<sst xmlns="http://schemas.openxmlformats.org/spreadsheetml/2006/main" count="237" uniqueCount="101">
  <si>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</si>
  <si>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</si>
  <si>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</si>
  <si>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</si>
  <si>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</si>
  <si>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</si>
  <si>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</si>
  <si>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</si>
  <si>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</si>
  <si>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</si>
  <si>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 xml:space="preserve">A. RAČUN PRIHODA I RASHODA </t>
  </si>
  <si>
    <t>Razred</t>
  </si>
  <si>
    <t>Skupina</t>
  </si>
  <si>
    <t>Izvor</t>
  </si>
  <si>
    <t>Opći prihodi i primici</t>
  </si>
  <si>
    <t>RASHODI PREMA FUNKCIJSKOJ KLASIFIKACIJI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</si>
  <si>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</si>
  <si>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</si>
  <si>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</si>
  <si>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</si>
  <si>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</si>
  <si>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</si>
  <si>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</si>
  <si>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</si>
  <si>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</si>
  <si>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</si>
  <si>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</si>
  <si>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Naziv</t>
  </si>
  <si>
    <t>PLAN
2023.</t>
  </si>
  <si>
    <t>POVEĆANJE/
SMANJENJE</t>
  </si>
  <si>
    <t>NOVI
PLAN 2023.</t>
  </si>
  <si>
    <t>IND.</t>
  </si>
  <si>
    <t>SVEUKUPNO RASHODI</t>
  </si>
  <si>
    <t>611 Donacije</t>
  </si>
  <si>
    <t>503 POMOĆI IZ NENADLEŽNIH PRORAČUNA - KORISNICI</t>
  </si>
  <si>
    <t>05 Pomoći</t>
  </si>
  <si>
    <t>01 Opći prihodi i primici</t>
  </si>
  <si>
    <t>42 Rashodi za nabavu proizvedene dugotrajne imovine</t>
  </si>
  <si>
    <t>41 Rashodi za nabavu neproizvedene dugotrajne imovine</t>
  </si>
  <si>
    <t>4 Rashodi za nabavu nefinancijske imovine</t>
  </si>
  <si>
    <t>38 Ostali rashodi</t>
  </si>
  <si>
    <t>37 Naknade građanima i kućanstvima na temelju osiguranja i druge naknade</t>
  </si>
  <si>
    <t>34 Financijski rashodi</t>
  </si>
  <si>
    <t>56 Fondovi EU-a</t>
  </si>
  <si>
    <t>512 Pomoći iz državnog proračuna - plaće MZOS</t>
  </si>
  <si>
    <t>432 PRIHODI ZA POSEBNE NAMJENE - korisnici</t>
  </si>
  <si>
    <t>32 Materijalni rashodi</t>
  </si>
  <si>
    <t>31 Rashodi za zaposlene</t>
  </si>
  <si>
    <t>3 Rashodi poslovanja</t>
  </si>
  <si>
    <t>SVEUKUPNO PRIHODI</t>
  </si>
  <si>
    <t>67 Prihodi iz nadležnog proračuna i od HZZO-a temeljem ugovornih obveza</t>
  </si>
  <si>
    <t>66 Prihodi od prodaje proizvoda i robe te pruženih usluga i prihodi od donacija te povrati po protestiranim jamstvima</t>
  </si>
  <si>
    <t>65 Prihodi od upravnih i administrativnih pristojbi, pristojbi po posebnim propisima i naknada</t>
  </si>
  <si>
    <t>63 Pomoći iz inozemstva i od subjekata unutar općeg proračuna</t>
  </si>
  <si>
    <t>6 Prihodi poslovanja</t>
  </si>
  <si>
    <t>A. RAČUN PRIHODA I RASHODA</t>
  </si>
  <si>
    <t>Oznaka</t>
  </si>
  <si>
    <t>0960 Dodatne usluge u obrazovanju</t>
  </si>
  <si>
    <t>096 Dodatne usluge u obrazovanju</t>
  </si>
  <si>
    <t>0912 Osnovno obrazovanje</t>
  </si>
  <si>
    <t>091 Predškolsko i osnovno obrazovanje</t>
  </si>
  <si>
    <t>funk. klas: 09 OBRAZOVANJE</t>
  </si>
  <si>
    <t>0 Javnost</t>
  </si>
  <si>
    <t>RAZDJEL: 8 UPRAVNI ODJEL ZA ŠKOLSTVO</t>
  </si>
  <si>
    <t>SVEUKUPNO RASHODI I IZDACI</t>
  </si>
  <si>
    <t>121 Zakonski standardi javnih ustanova OŠ</t>
  </si>
  <si>
    <t>A100034 Odgojnoobrazovno, administrativno i tehničko osoblje</t>
  </si>
  <si>
    <t>izvor: 05 Pomoći</t>
  </si>
  <si>
    <t>A100034A Odgojnoobrazovno, administrativno i tehničko osoblje - posebni dio</t>
  </si>
  <si>
    <t>A100035 Operativni plan tekućeg i investicijskog održavanja OŠ</t>
  </si>
  <si>
    <t>A100199 Prijevoz učenika OŠ</t>
  </si>
  <si>
    <t>140 Javne potrebe iznad zakonskog standarda</t>
  </si>
  <si>
    <t>A100041 Županijske javne potrebe OŠ</t>
  </si>
  <si>
    <t>izvor: 01 Opći prihodi i primici</t>
  </si>
  <si>
    <t>A100159 Javne potrebe iznad standarda - donacije</t>
  </si>
  <si>
    <t>izvor: 611 Donacije</t>
  </si>
  <si>
    <t>A100161 Javne potrebe iznad standarda - OSTALO</t>
  </si>
  <si>
    <t>izvor: 432 PRIHODI ZA POSEBNE NAMJENE - korisnici</t>
  </si>
  <si>
    <t>A100162 Prijenos sredstava od nenadležnih proračuna</t>
  </si>
  <si>
    <t>izvor: 503 POMOĆI IZ NENADLEŽNIH PRORAČUNA - KORISNICI</t>
  </si>
  <si>
    <t>A100191 Shema školskog voća, povrća i mlijeka</t>
  </si>
  <si>
    <t>izvor: 56 Fondovi EU-a</t>
  </si>
  <si>
    <t>T1000107 Školska prehrana učenika (standard)</t>
  </si>
  <si>
    <t>158 Pomoćnici u nastavi OŠ i SŠ (EU projekt)</t>
  </si>
  <si>
    <t>A100128 Pomoćnici u nastavi OŠ i SŠ (EU projekt)</t>
  </si>
  <si>
    <t>165 Osiguravanje školske prehrane za djecu u riziku od siromaštva Karlovačke županije</t>
  </si>
  <si>
    <t>A100176 Osiguravanje školske prehrane za djecu u riziku od siromaštva Karlovačke županije</t>
  </si>
  <si>
    <t>200 MZOS- Plaće OŠ</t>
  </si>
  <si>
    <t>A200200 MZOS- Plaće OŠ</t>
  </si>
  <si>
    <t>izvor: 512 Pomoći iz državnog proračuna - plaće MZOS</t>
  </si>
  <si>
    <t xml:space="preserve">II IZMJENE I DOPUNE FINANCIJSKOG PLANA OSNOVNE ŠKOLE NETRETIĆ
</t>
  </si>
  <si>
    <t>711 Prihodi od nefinancijske imovine i nadoknade štete s osnova osiguranja</t>
  </si>
  <si>
    <t>03 Vlastiti prihodi</t>
  </si>
  <si>
    <t>45 Rashodi za dodatna ulaganja na nefinancijskoj imovini</t>
  </si>
  <si>
    <t>GLAVA: 8-23 OŠ NETRETIĆ</t>
  </si>
  <si>
    <t>125 Program javnih potreba iznad standarda - vlastiti prihodi</t>
  </si>
  <si>
    <t>A100042 Javne potrebe iznad standarda-vlastiti prihodi</t>
  </si>
  <si>
    <t>izvor: 03 Vlastiti prihodi</t>
  </si>
  <si>
    <t>A100142A Prihodi od nefinancijske imovine i nadoknade štete s osnova osiguranja</t>
  </si>
  <si>
    <t>izvor: 711 Prihodi od nefinancijske imovine i nadoknade štete s osnova osiguranja</t>
  </si>
  <si>
    <t>Temeljem članka 46.Zakona o proračunu (NN br.144/21)  Školski odbor Osnovne škole Netretić na svojoj ___.sjednici održanoj  ___.rujna 2023. , usvojio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</si>
</sst>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rgb="FF0000CD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rgb="FF000000"/>
      <name val="Verdana"/>
      <family val="2"/>
      <charset val="238"/>
    </font>
    <font>
      <sz val="9"/>
      <color theme="1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F0E68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9" fillId="3" borderId="1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 applyProtection="1">
      <alignment vertical="center"/>
    </xf>
    <xf numFmtId="0" fontId="14" fillId="6" borderId="6" xfId="0" applyFont="1" applyFill="1" applyBorder="1" applyAlignment="1">
      <alignment horizontal="right" wrapText="1" indent="1"/>
    </xf>
    <xf numFmtId="4" fontId="14" fillId="6" borderId="6" xfId="0" applyNumberFormat="1" applyFont="1" applyFill="1" applyBorder="1" applyAlignment="1">
      <alignment horizontal="right" wrapText="1" indent="1"/>
    </xf>
    <xf numFmtId="0" fontId="13" fillId="8" borderId="6" xfId="0" applyFont="1" applyFill="1" applyBorder="1" applyAlignment="1">
      <alignment horizontal="right" wrapText="1" indent="1"/>
    </xf>
    <xf numFmtId="4" fontId="13" fillId="8" borderId="6" xfId="0" applyNumberFormat="1" applyFont="1" applyFill="1" applyBorder="1" applyAlignment="1">
      <alignment horizontal="right" wrapText="1" indent="1"/>
    </xf>
    <xf numFmtId="0" fontId="15" fillId="9" borderId="7" xfId="0" applyFont="1" applyFill="1" applyBorder="1" applyAlignment="1">
      <alignment horizontal="left" wrapText="1" indent="1"/>
    </xf>
    <xf numFmtId="0" fontId="16" fillId="0" borderId="3" xfId="0" applyFont="1" applyBorder="1" applyAlignment="1">
      <alignment horizontal="center" vertical="center" wrapText="1" inden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16" fillId="0" borderId="3" xfId="0" applyFont="1" applyBorder="1" applyAlignment="1">
      <alignment horizontal="center" wrapText="1"/>
    </xf>
    <xf numFmtId="0" fontId="15" fillId="9" borderId="7" xfId="0" applyFont="1" applyFill="1" applyBorder="1" applyAlignment="1">
      <alignment horizontal="left" wrapText="1"/>
    </xf>
    <xf numFmtId="0" fontId="0" fillId="0" borderId="0" xfId="0" applyAlignment="1"/>
    <xf numFmtId="0" fontId="16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7" fillId="6" borderId="6" xfId="0" applyFont="1" applyFill="1" applyBorder="1" applyAlignment="1">
      <alignment horizontal="right" wrapText="1" indent="1"/>
    </xf>
    <xf numFmtId="4" fontId="17" fillId="6" borderId="6" xfId="0" applyNumberFormat="1" applyFont="1" applyFill="1" applyBorder="1" applyAlignment="1">
      <alignment horizontal="right" wrapText="1" indent="1"/>
    </xf>
    <xf numFmtId="0" fontId="13" fillId="6" borderId="6" xfId="0" applyFont="1" applyFill="1" applyBorder="1" applyAlignment="1">
      <alignment horizontal="right" wrapText="1" indent="1"/>
    </xf>
    <xf numFmtId="4" fontId="13" fillId="6" borderId="6" xfId="0" applyNumberFormat="1" applyFont="1" applyFill="1" applyBorder="1" applyAlignment="1">
      <alignment horizontal="right" wrapText="1" indent="1"/>
    </xf>
    <xf numFmtId="0" fontId="15" fillId="9" borderId="6" xfId="0" applyFont="1" applyFill="1" applyBorder="1" applyAlignment="1">
      <alignment horizontal="right" wrapText="1" indent="1"/>
    </xf>
    <xf numFmtId="4" fontId="15" fillId="9" borderId="6" xfId="0" applyNumberFormat="1" applyFont="1" applyFill="1" applyBorder="1" applyAlignment="1">
      <alignment horizontal="right" wrapText="1" indent="1"/>
    </xf>
    <xf numFmtId="164" fontId="3" fillId="2" borderId="4" xfId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</xf>
    <xf numFmtId="164" fontId="6" fillId="3" borderId="3" xfId="1" applyFont="1" applyFill="1" applyBorder="1" applyAlignment="1">
      <alignment horizontal="right" vertical="center"/>
    </xf>
    <xf numFmtId="164" fontId="6" fillId="0" borderId="3" xfId="1" applyFont="1" applyFill="1" applyBorder="1" applyAlignment="1">
      <alignment horizontal="right" vertical="center"/>
    </xf>
    <xf numFmtId="164" fontId="6" fillId="0" borderId="3" xfId="1" applyFont="1" applyBorder="1" applyAlignment="1">
      <alignment horizontal="right" vertical="center"/>
    </xf>
    <xf numFmtId="164" fontId="6" fillId="3" borderId="3" xfId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wrapText="1"/>
    </xf>
    <xf numFmtId="164" fontId="2" fillId="0" borderId="0" xfId="1" applyFont="1" applyFill="1" applyBorder="1" applyAlignment="1" applyProtection="1">
      <alignment horizontal="center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10" fillId="0" borderId="0" xfId="0" applyFont="1" applyAlignment="1">
      <alignment horizont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3" fillId="8" borderId="6" xfId="0" applyFont="1" applyFill="1" applyBorder="1" applyAlignment="1">
      <alignment horizontal="left" wrapText="1" indent="1"/>
    </xf>
    <xf numFmtId="0" fontId="13" fillId="7" borderId="6" xfId="0" applyFont="1" applyFill="1" applyBorder="1" applyAlignment="1">
      <alignment horizontal="left" wrapText="1" indent="1"/>
    </xf>
    <xf numFmtId="4" fontId="13" fillId="7" borderId="6" xfId="0" applyNumberFormat="1" applyFont="1" applyFill="1" applyBorder="1" applyAlignment="1">
      <alignment horizontal="right" wrapText="1" indent="1"/>
    </xf>
    <xf numFmtId="0" fontId="13" fillId="7" borderId="6" xfId="0" applyFont="1" applyFill="1" applyBorder="1" applyAlignment="1">
      <alignment horizontal="right" wrapText="1" indent="1"/>
    </xf>
    <xf numFmtId="0" fontId="14" fillId="6" borderId="6" xfId="0" applyFont="1" applyFill="1" applyBorder="1" applyAlignment="1">
      <alignment horizontal="left" wrapText="1" indent="1"/>
    </xf>
    <xf numFmtId="0" fontId="13" fillId="5" borderId="6" xfId="0" applyFont="1" applyFill="1" applyBorder="1" applyAlignment="1">
      <alignment horizontal="left" wrapText="1" indent="1"/>
    </xf>
    <xf numFmtId="4" fontId="13" fillId="5" borderId="6" xfId="0" applyNumberFormat="1" applyFont="1" applyFill="1" applyBorder="1" applyAlignment="1">
      <alignment horizontal="right" wrapText="1" indent="1"/>
    </xf>
    <xf numFmtId="0" fontId="13" fillId="5" borderId="6" xfId="0" applyFont="1" applyFill="1" applyBorder="1" applyAlignment="1">
      <alignment horizontal="right" wrapText="1" indent="1"/>
    </xf>
    <xf numFmtId="0" fontId="21" fillId="0" borderId="0" xfId="0" applyFont="1" applyAlignment="1">
      <alignment horizontal="left" indent="1"/>
    </xf>
    <xf numFmtId="0" fontId="13" fillId="6" borderId="6" xfId="0" applyFont="1" applyFill="1" applyBorder="1" applyAlignment="1">
      <alignment horizontal="left" wrapText="1" indent="1"/>
    </xf>
    <xf numFmtId="0" fontId="15" fillId="9" borderId="6" xfId="0" applyFont="1" applyFill="1" applyBorder="1" applyAlignment="1">
      <alignment horizontal="left" wrapText="1" indent="1"/>
    </xf>
    <xf numFmtId="0" fontId="13" fillId="6" borderId="6" xfId="0" applyFont="1" applyFill="1" applyBorder="1" applyAlignment="1">
      <alignment horizontal="left" wrapText="1" indent="3"/>
    </xf>
    <xf numFmtId="0" fontId="17" fillId="6" borderId="6" xfId="0" applyFont="1" applyFill="1" applyBorder="1" applyAlignment="1">
      <alignment horizontal="left" wrapText="1" indent="1"/>
    </xf>
    <xf numFmtId="0" fontId="13" fillId="10" borderId="6" xfId="0" applyFont="1" applyFill="1" applyBorder="1" applyAlignment="1">
      <alignment horizontal="left" wrapText="1" indent="1"/>
    </xf>
    <xf numFmtId="4" fontId="13" fillId="10" borderId="6" xfId="0" applyNumberFormat="1" applyFont="1" applyFill="1" applyBorder="1" applyAlignment="1">
      <alignment horizontal="right" wrapText="1" indent="1"/>
    </xf>
    <xf numFmtId="0" fontId="13" fillId="10" borderId="6" xfId="0" applyFont="1" applyFill="1" applyBorder="1" applyAlignment="1">
      <alignment horizontal="right" wrapText="1" indent="1"/>
    </xf>
    <xf numFmtId="0" fontId="20" fillId="0" borderId="0" xfId="0" applyFont="1" applyFill="1" applyAlignment="1">
      <alignment horizontal="left" indent="1"/>
    </xf>
    <xf numFmtId="0" fontId="21" fillId="0" borderId="0" xfId="0" applyFont="1" applyFill="1" applyAlignment="1">
      <alignment horizontal="left" inden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workbookViewId="0">
      <selection sqref="A1:I24"/>
    </sheetView>
  </sheetViews>
  <sheetFormatPr defaultRowHeight="15" x14ac:dyDescent="0.25"/>
  <cols>
    <col min="5" max="5" width="10.28515625" customWidth="1"/>
    <col min="6" max="6" width="20.85546875" customWidth="1"/>
    <col min="7" max="7" width="19.140625" customWidth="1"/>
    <col min="8" max="8" width="18.28515625" customWidth="1"/>
    <col min="9" max="9" width="12" customWidth="1"/>
  </cols>
  <sheetData>
    <row r="1" spans="1:9" ht="48.75" customHeight="1" x14ac:dyDescent="0.25">
      <c r="A1" s="61" t="s">
        <v>100</v>
      </c>
      <c r="B1" s="61"/>
      <c r="C1" s="61"/>
      <c r="D1" s="61"/>
      <c r="E1" s="61"/>
      <c r="F1" s="61"/>
      <c r="G1" s="61"/>
      <c r="H1" s="61"/>
      <c r="I1" s="61"/>
    </row>
    <row r="2" spans="1:9" ht="51.75" customHeight="1" x14ac:dyDescent="0.25">
      <c r="A2" s="69" t="s">
        <v>90</v>
      </c>
      <c r="B2" s="70"/>
      <c r="C2" s="70"/>
      <c r="D2" s="70"/>
      <c r="E2" s="70"/>
      <c r="F2" s="70"/>
      <c r="G2" s="70"/>
      <c r="H2" s="70"/>
      <c r="I2" s="70"/>
    </row>
    <row r="3" spans="1:9" ht="3" hidden="1" customHeight="1" x14ac:dyDescent="0.25">
      <c r="A3" s="5"/>
      <c r="B3" s="5"/>
      <c r="C3" s="58"/>
      <c r="D3" s="5"/>
      <c r="E3" s="5"/>
      <c r="F3" s="5"/>
      <c r="G3" s="5"/>
      <c r="H3" s="5"/>
      <c r="I3" s="5"/>
    </row>
    <row r="4" spans="1:9" x14ac:dyDescent="0.25">
      <c r="A4" s="71" t="s">
        <v>20</v>
      </c>
      <c r="B4" s="71"/>
      <c r="C4" s="71"/>
      <c r="D4" s="71"/>
      <c r="E4" s="71"/>
      <c r="F4" s="71"/>
      <c r="G4" s="71"/>
      <c r="H4" s="71"/>
      <c r="I4" s="72"/>
    </row>
    <row r="5" spans="1:9" ht="9.75" customHeight="1" x14ac:dyDescent="0.25">
      <c r="A5" s="5"/>
      <c r="B5" s="5"/>
      <c r="C5" s="5"/>
      <c r="D5" s="5"/>
      <c r="E5" s="5"/>
      <c r="F5" s="5"/>
      <c r="G5" s="5"/>
      <c r="H5" s="5"/>
      <c r="I5" s="6"/>
    </row>
    <row r="6" spans="1:9" x14ac:dyDescent="0.25">
      <c r="A6" s="64" t="s">
        <v>25</v>
      </c>
      <c r="B6" s="65"/>
      <c r="C6" s="65"/>
      <c r="D6" s="65"/>
      <c r="E6" s="65"/>
      <c r="F6" s="65"/>
      <c r="G6" s="65"/>
      <c r="H6" s="65"/>
      <c r="I6" s="65"/>
    </row>
    <row r="7" spans="1:9" ht="6.75" customHeight="1" x14ac:dyDescent="0.25">
      <c r="A7" s="1"/>
      <c r="B7" s="2"/>
      <c r="C7" s="2"/>
      <c r="D7" s="2"/>
      <c r="E7" s="7"/>
      <c r="F7" s="8"/>
      <c r="G7" s="8"/>
      <c r="H7" s="8"/>
      <c r="I7" s="8"/>
    </row>
    <row r="8" spans="1:9" ht="25.5" x14ac:dyDescent="0.25">
      <c r="A8" s="25"/>
      <c r="B8" s="26"/>
      <c r="C8" s="26"/>
      <c r="D8" s="27"/>
      <c r="E8" s="28"/>
      <c r="F8" s="4" t="s">
        <v>28</v>
      </c>
      <c r="G8" s="4" t="s">
        <v>29</v>
      </c>
      <c r="H8" s="4" t="s">
        <v>30</v>
      </c>
      <c r="I8" s="4" t="s">
        <v>31</v>
      </c>
    </row>
    <row r="9" spans="1:9" x14ac:dyDescent="0.25">
      <c r="A9" s="73" t="s">
        <v>0</v>
      </c>
      <c r="B9" s="60"/>
      <c r="C9" s="60"/>
      <c r="D9" s="60"/>
      <c r="E9" s="74"/>
      <c r="F9" s="51">
        <f>SUM(F10:F11)</f>
        <v>1126279.6000000001</v>
      </c>
      <c r="G9" s="51">
        <f>SUM(G10:G11)</f>
        <v>29981.83</v>
      </c>
      <c r="H9" s="51">
        <f>SUM(H10:H11)</f>
        <v>1156261.43</v>
      </c>
      <c r="I9" s="51">
        <f>I10</f>
        <v>102.66</v>
      </c>
    </row>
    <row r="10" spans="1:9" x14ac:dyDescent="0.25">
      <c r="A10" s="66" t="s">
        <v>1</v>
      </c>
      <c r="B10" s="63"/>
      <c r="C10" s="63"/>
      <c r="D10" s="63"/>
      <c r="E10" s="75"/>
      <c r="F10" s="52">
        <v>1126279.6000000001</v>
      </c>
      <c r="G10" s="52">
        <v>29981.83</v>
      </c>
      <c r="H10" s="52">
        <v>1156261.43</v>
      </c>
      <c r="I10" s="52">
        <v>102.66</v>
      </c>
    </row>
    <row r="11" spans="1:9" x14ac:dyDescent="0.25">
      <c r="A11" s="76" t="s">
        <v>2</v>
      </c>
      <c r="B11" s="75"/>
      <c r="C11" s="75"/>
      <c r="D11" s="75"/>
      <c r="E11" s="75"/>
      <c r="F11" s="52">
        <v>0</v>
      </c>
      <c r="G11" s="52">
        <v>0</v>
      </c>
      <c r="H11" s="52">
        <v>0</v>
      </c>
      <c r="I11" s="52">
        <v>0</v>
      </c>
    </row>
    <row r="12" spans="1:9" x14ac:dyDescent="0.25">
      <c r="A12" s="29" t="s">
        <v>3</v>
      </c>
      <c r="B12" s="30"/>
      <c r="C12" s="30"/>
      <c r="D12" s="30"/>
      <c r="E12" s="30"/>
      <c r="F12" s="51">
        <f>SUM(F13:F14)</f>
        <v>1126279.6000000001</v>
      </c>
      <c r="G12" s="51">
        <f>SUM(G13:G14)</f>
        <v>29981.83</v>
      </c>
      <c r="H12" s="51">
        <f>SUM(H13:H14)</f>
        <v>1156261.43</v>
      </c>
      <c r="I12" s="51">
        <f>H12/F12*100</f>
        <v>102.66202371063098</v>
      </c>
    </row>
    <row r="13" spans="1:9" x14ac:dyDescent="0.25">
      <c r="A13" s="62" t="s">
        <v>4</v>
      </c>
      <c r="B13" s="63"/>
      <c r="C13" s="63"/>
      <c r="D13" s="63"/>
      <c r="E13" s="63"/>
      <c r="F13" s="52">
        <v>1093479.6000000001</v>
      </c>
      <c r="G13" s="52">
        <v>32731.83</v>
      </c>
      <c r="H13" s="52">
        <v>1126211.43</v>
      </c>
      <c r="I13" s="52">
        <v>102.99</v>
      </c>
    </row>
    <row r="14" spans="1:9" x14ac:dyDescent="0.25">
      <c r="A14" s="77" t="s">
        <v>5</v>
      </c>
      <c r="B14" s="75"/>
      <c r="C14" s="75"/>
      <c r="D14" s="75"/>
      <c r="E14" s="75"/>
      <c r="F14" s="53">
        <v>32800</v>
      </c>
      <c r="G14" s="53">
        <v>-2750</v>
      </c>
      <c r="H14" s="53">
        <v>30050</v>
      </c>
      <c r="I14" s="53">
        <v>91.62</v>
      </c>
    </row>
    <row r="15" spans="1:9" x14ac:dyDescent="0.25">
      <c r="A15" s="59" t="s">
        <v>6</v>
      </c>
      <c r="B15" s="60"/>
      <c r="C15" s="60"/>
      <c r="D15" s="60"/>
      <c r="E15" s="60"/>
      <c r="F15" s="51">
        <f>F9-F12</f>
        <v>0</v>
      </c>
      <c r="G15" s="51">
        <v>0</v>
      </c>
      <c r="H15" s="54">
        <v>0</v>
      </c>
      <c r="I15" s="54">
        <v>0</v>
      </c>
    </row>
    <row r="16" spans="1:9" ht="18" customHeight="1" x14ac:dyDescent="0.25">
      <c r="A16" s="5"/>
      <c r="B16" s="9"/>
      <c r="C16" s="9"/>
      <c r="D16" s="9"/>
      <c r="E16" s="9"/>
      <c r="F16" s="9"/>
      <c r="G16" s="9"/>
      <c r="H16" s="3"/>
      <c r="I16" s="3"/>
    </row>
    <row r="17" spans="1:9" x14ac:dyDescent="0.25">
      <c r="A17" s="64" t="s">
        <v>26</v>
      </c>
      <c r="B17" s="65"/>
      <c r="C17" s="65"/>
      <c r="D17" s="65"/>
      <c r="E17" s="65"/>
      <c r="F17" s="65"/>
      <c r="G17" s="65"/>
      <c r="H17" s="65"/>
      <c r="I17" s="65"/>
    </row>
    <row r="18" spans="1:9" ht="18" x14ac:dyDescent="0.25">
      <c r="A18" s="22"/>
      <c r="B18" s="20"/>
      <c r="C18" s="20"/>
      <c r="D18" s="20"/>
      <c r="E18" s="20"/>
      <c r="F18" s="20"/>
      <c r="G18" s="20"/>
      <c r="H18" s="21"/>
      <c r="I18" s="21"/>
    </row>
    <row r="19" spans="1:9" ht="28.5" customHeight="1" x14ac:dyDescent="0.25">
      <c r="A19" s="25"/>
      <c r="B19" s="26"/>
      <c r="C19" s="26"/>
      <c r="D19" s="27"/>
      <c r="E19" s="28"/>
      <c r="F19" s="4" t="s">
        <v>28</v>
      </c>
      <c r="G19" s="4" t="s">
        <v>29</v>
      </c>
      <c r="H19" s="4" t="s">
        <v>30</v>
      </c>
      <c r="I19" s="4" t="s">
        <v>31</v>
      </c>
    </row>
    <row r="20" spans="1:9" x14ac:dyDescent="0.25">
      <c r="A20" s="66" t="s">
        <v>7</v>
      </c>
      <c r="B20" s="67"/>
      <c r="C20" s="67"/>
      <c r="D20" s="67"/>
      <c r="E20" s="68"/>
      <c r="F20" s="53">
        <v>0</v>
      </c>
      <c r="G20" s="53">
        <v>0</v>
      </c>
      <c r="H20" s="53">
        <v>0</v>
      </c>
      <c r="I20" s="53">
        <v>0</v>
      </c>
    </row>
    <row r="21" spans="1:9" ht="29.25" customHeight="1" x14ac:dyDescent="0.25">
      <c r="A21" s="66" t="s">
        <v>8</v>
      </c>
      <c r="B21" s="63"/>
      <c r="C21" s="63"/>
      <c r="D21" s="63"/>
      <c r="E21" s="63"/>
      <c r="F21" s="53">
        <v>0</v>
      </c>
      <c r="G21" s="53">
        <v>0</v>
      </c>
      <c r="H21" s="53">
        <v>0</v>
      </c>
      <c r="I21" s="53">
        <v>0</v>
      </c>
    </row>
    <row r="22" spans="1:9" x14ac:dyDescent="0.25">
      <c r="A22" s="59" t="s">
        <v>9</v>
      </c>
      <c r="B22" s="60"/>
      <c r="C22" s="60"/>
      <c r="D22" s="60"/>
      <c r="E22" s="60"/>
      <c r="F22" s="51">
        <v>0</v>
      </c>
      <c r="G22" s="51">
        <v>0</v>
      </c>
      <c r="H22" s="51">
        <v>0</v>
      </c>
      <c r="I22" s="51">
        <v>0</v>
      </c>
    </row>
    <row r="23" spans="1:9" ht="18" customHeight="1" x14ac:dyDescent="0.25">
      <c r="A23" s="19"/>
      <c r="B23" s="20"/>
      <c r="C23" s="20"/>
      <c r="D23" s="20"/>
      <c r="E23" s="20"/>
      <c r="F23" s="20"/>
      <c r="G23" s="20"/>
      <c r="H23" s="21"/>
      <c r="I23" s="21"/>
    </row>
    <row r="26" spans="1:9" ht="30" customHeight="1" x14ac:dyDescent="0.25"/>
    <row r="27" spans="1:9" ht="27" customHeight="1" x14ac:dyDescent="0.25"/>
    <row r="30" spans="1:9" ht="11.25" customHeight="1" x14ac:dyDescent="0.25"/>
  </sheetData>
  <mergeCells count="14">
    <mergeCell ref="A22:E22"/>
    <mergeCell ref="A1:I1"/>
    <mergeCell ref="A13:E13"/>
    <mergeCell ref="A6:I6"/>
    <mergeCell ref="A20:E20"/>
    <mergeCell ref="A21:E21"/>
    <mergeCell ref="A17:I17"/>
    <mergeCell ref="A2:I2"/>
    <mergeCell ref="A4:I4"/>
    <mergeCell ref="A9:E9"/>
    <mergeCell ref="A10:E10"/>
    <mergeCell ref="A11:E11"/>
    <mergeCell ref="A14:E14"/>
    <mergeCell ref="A15:E15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3"/>
  <sheetViews>
    <sheetView topLeftCell="A30" workbookViewId="0">
      <selection sqref="A1:I61"/>
    </sheetView>
  </sheetViews>
  <sheetFormatPr defaultRowHeight="15" x14ac:dyDescent="0.25"/>
  <cols>
    <col min="1" max="1" width="56.42578125" style="42" customWidth="1"/>
    <col min="2" max="2" width="15.28515625" customWidth="1"/>
    <col min="3" max="3" width="17.42578125" customWidth="1"/>
    <col min="4" max="4" width="16.85546875" customWidth="1"/>
    <col min="5" max="5" width="12.85546875" customWidth="1"/>
    <col min="6" max="6" width="0.5703125" customWidth="1"/>
    <col min="7" max="9" width="9.140625" hidden="1" customWidth="1"/>
  </cols>
  <sheetData>
    <row r="1" spans="1:9" ht="42" customHeight="1" x14ac:dyDescent="0.25">
      <c r="A1" s="69" t="s">
        <v>90</v>
      </c>
      <c r="B1" s="69"/>
      <c r="C1" s="69"/>
      <c r="D1" s="69"/>
      <c r="E1" s="69"/>
      <c r="F1" s="69"/>
      <c r="G1" s="69"/>
      <c r="H1" s="69"/>
      <c r="I1" s="69"/>
    </row>
    <row r="2" spans="1:9" ht="2.25" customHeight="1" x14ac:dyDescent="0.25">
      <c r="A2" s="37"/>
      <c r="B2" s="5"/>
      <c r="C2" s="5"/>
      <c r="D2" s="5"/>
      <c r="E2" s="5"/>
    </row>
    <row r="3" spans="1:9" x14ac:dyDescent="0.25">
      <c r="A3" s="64" t="s">
        <v>20</v>
      </c>
      <c r="B3" s="64"/>
      <c r="C3" s="64"/>
      <c r="D3" s="64"/>
      <c r="E3" s="64"/>
    </row>
    <row r="4" spans="1:9" ht="12" customHeight="1" x14ac:dyDescent="0.25">
      <c r="A4" s="57"/>
      <c r="B4" s="55"/>
      <c r="C4" s="55"/>
      <c r="D4" s="55"/>
      <c r="E4" s="55"/>
    </row>
    <row r="5" spans="1:9" ht="18" customHeight="1" x14ac:dyDescent="0.25">
      <c r="A5" s="64" t="s">
        <v>10</v>
      </c>
      <c r="B5" s="65"/>
      <c r="C5" s="65"/>
      <c r="D5" s="65"/>
      <c r="E5" s="65"/>
    </row>
    <row r="6" spans="1:9" ht="13.5" customHeight="1" x14ac:dyDescent="0.25">
      <c r="A6" s="57"/>
      <c r="B6" s="55"/>
      <c r="C6" s="55"/>
      <c r="D6" s="55"/>
      <c r="E6" s="55"/>
    </row>
    <row r="7" spans="1:9" x14ac:dyDescent="0.25">
      <c r="A7" s="64" t="s">
        <v>1</v>
      </c>
      <c r="B7" s="78"/>
      <c r="C7" s="78"/>
      <c r="D7" s="78"/>
      <c r="E7" s="78"/>
    </row>
    <row r="8" spans="1:9" ht="12" customHeight="1" x14ac:dyDescent="0.25">
      <c r="A8" s="37"/>
      <c r="B8" s="5"/>
      <c r="C8" s="5"/>
      <c r="D8" s="5"/>
      <c r="E8" s="5"/>
    </row>
    <row r="9" spans="1:9" ht="25.5" x14ac:dyDescent="0.25">
      <c r="A9" s="38" t="s">
        <v>56</v>
      </c>
      <c r="B9" s="4" t="s">
        <v>28</v>
      </c>
      <c r="C9" s="4" t="s">
        <v>29</v>
      </c>
      <c r="D9" s="4" t="s">
        <v>30</v>
      </c>
      <c r="E9" s="4" t="s">
        <v>31</v>
      </c>
    </row>
    <row r="10" spans="1:9" ht="15.75" customHeight="1" x14ac:dyDescent="0.25">
      <c r="A10" s="38">
        <v>1</v>
      </c>
      <c r="B10" s="36">
        <v>2</v>
      </c>
      <c r="C10" s="36">
        <v>3</v>
      </c>
      <c r="D10" s="36">
        <v>4</v>
      </c>
      <c r="E10" s="36">
        <v>5</v>
      </c>
    </row>
    <row r="11" spans="1:9" x14ac:dyDescent="0.25">
      <c r="A11" s="39" t="s">
        <v>55</v>
      </c>
      <c r="B11" s="35"/>
      <c r="C11" s="35"/>
      <c r="D11" s="35"/>
      <c r="E11" s="35"/>
    </row>
    <row r="12" spans="1:9" x14ac:dyDescent="0.25">
      <c r="A12" s="80" t="s">
        <v>54</v>
      </c>
      <c r="B12" s="34">
        <v>1126279.6000000001</v>
      </c>
      <c r="C12" s="34">
        <v>29981.83</v>
      </c>
      <c r="D12" s="34">
        <v>1156261.43</v>
      </c>
      <c r="E12" s="33">
        <v>102.66</v>
      </c>
      <c r="F12" s="96"/>
    </row>
    <row r="13" spans="1:9" ht="26.25" x14ac:dyDescent="0.25">
      <c r="A13" s="81" t="s">
        <v>53</v>
      </c>
      <c r="B13" s="82">
        <v>937967.6</v>
      </c>
      <c r="C13" s="82">
        <v>1500</v>
      </c>
      <c r="D13" s="82">
        <v>939467.6</v>
      </c>
      <c r="E13" s="83">
        <v>100.16</v>
      </c>
      <c r="F13" s="96"/>
    </row>
    <row r="14" spans="1:9" x14ac:dyDescent="0.25">
      <c r="A14" s="84" t="s">
        <v>34</v>
      </c>
      <c r="B14" s="32">
        <v>68267.600000000006</v>
      </c>
      <c r="C14" s="32">
        <v>-2100</v>
      </c>
      <c r="D14" s="32">
        <v>66167.600000000006</v>
      </c>
      <c r="E14" s="31">
        <v>96.92</v>
      </c>
      <c r="F14" s="96"/>
    </row>
    <row r="15" spans="1:9" x14ac:dyDescent="0.25">
      <c r="A15" s="84" t="s">
        <v>44</v>
      </c>
      <c r="B15" s="32">
        <v>869700</v>
      </c>
      <c r="C15" s="32">
        <v>3600</v>
      </c>
      <c r="D15" s="32">
        <v>873300</v>
      </c>
      <c r="E15" s="31">
        <v>100.41</v>
      </c>
      <c r="F15" s="96"/>
    </row>
    <row r="16" spans="1:9" ht="26.25" x14ac:dyDescent="0.25">
      <c r="A16" s="81" t="s">
        <v>52</v>
      </c>
      <c r="B16" s="82">
        <v>25300</v>
      </c>
      <c r="C16" s="82">
        <v>-4500</v>
      </c>
      <c r="D16" s="82">
        <v>20800</v>
      </c>
      <c r="E16" s="83">
        <v>82.21</v>
      </c>
      <c r="F16" s="96"/>
    </row>
    <row r="17" spans="1:6" x14ac:dyDescent="0.25">
      <c r="A17" s="84" t="s">
        <v>45</v>
      </c>
      <c r="B17" s="32">
        <v>17000</v>
      </c>
      <c r="C17" s="32">
        <v>-4500</v>
      </c>
      <c r="D17" s="32">
        <v>12500</v>
      </c>
      <c r="E17" s="31">
        <v>73.53</v>
      </c>
      <c r="F17" s="96"/>
    </row>
    <row r="18" spans="1:6" ht="26.25" x14ac:dyDescent="0.25">
      <c r="A18" s="84" t="s">
        <v>91</v>
      </c>
      <c r="B18" s="32">
        <v>8300</v>
      </c>
      <c r="C18" s="84"/>
      <c r="D18" s="32">
        <v>8300</v>
      </c>
      <c r="E18" s="31">
        <v>100</v>
      </c>
      <c r="F18" s="96"/>
    </row>
    <row r="19" spans="1:6" ht="26.25" x14ac:dyDescent="0.25">
      <c r="A19" s="81" t="s">
        <v>51</v>
      </c>
      <c r="B19" s="82">
        <v>1710</v>
      </c>
      <c r="C19" s="81"/>
      <c r="D19" s="82">
        <v>1710</v>
      </c>
      <c r="E19" s="83">
        <v>100</v>
      </c>
      <c r="F19" s="96"/>
    </row>
    <row r="20" spans="1:6" x14ac:dyDescent="0.25">
      <c r="A20" s="84" t="s">
        <v>92</v>
      </c>
      <c r="B20" s="31">
        <v>330</v>
      </c>
      <c r="C20" s="84"/>
      <c r="D20" s="31">
        <v>330</v>
      </c>
      <c r="E20" s="31">
        <v>100</v>
      </c>
      <c r="F20" s="96"/>
    </row>
    <row r="21" spans="1:6" x14ac:dyDescent="0.25">
      <c r="A21" s="84" t="s">
        <v>33</v>
      </c>
      <c r="B21" s="32">
        <v>1380</v>
      </c>
      <c r="C21" s="84"/>
      <c r="D21" s="32">
        <v>1380</v>
      </c>
      <c r="E21" s="31">
        <v>100</v>
      </c>
      <c r="F21" s="96"/>
    </row>
    <row r="22" spans="1:6" ht="26.25" x14ac:dyDescent="0.25">
      <c r="A22" s="81" t="s">
        <v>50</v>
      </c>
      <c r="B22" s="82">
        <v>161302</v>
      </c>
      <c r="C22" s="82">
        <v>32981.83</v>
      </c>
      <c r="D22" s="82">
        <v>194283.83</v>
      </c>
      <c r="E22" s="83">
        <v>120.45</v>
      </c>
      <c r="F22" s="96"/>
    </row>
    <row r="23" spans="1:6" x14ac:dyDescent="0.25">
      <c r="A23" s="84" t="s">
        <v>36</v>
      </c>
      <c r="B23" s="32">
        <v>3260</v>
      </c>
      <c r="C23" s="31">
        <v>840</v>
      </c>
      <c r="D23" s="32">
        <v>4100</v>
      </c>
      <c r="E23" s="31">
        <v>125.77</v>
      </c>
      <c r="F23" s="96"/>
    </row>
    <row r="24" spans="1:6" x14ac:dyDescent="0.25">
      <c r="A24" s="84" t="s">
        <v>35</v>
      </c>
      <c r="B24" s="32">
        <v>140182</v>
      </c>
      <c r="C24" s="32">
        <v>33124.879999999997</v>
      </c>
      <c r="D24" s="32">
        <v>173306.88</v>
      </c>
      <c r="E24" s="31">
        <v>123.63</v>
      </c>
      <c r="F24" s="96"/>
    </row>
    <row r="25" spans="1:6" x14ac:dyDescent="0.25">
      <c r="A25" s="84" t="s">
        <v>43</v>
      </c>
      <c r="B25" s="32">
        <v>17860</v>
      </c>
      <c r="C25" s="31">
        <v>-983.05</v>
      </c>
      <c r="D25" s="32">
        <v>16876.95</v>
      </c>
      <c r="E25" s="31">
        <v>94.5</v>
      </c>
      <c r="F25" s="96"/>
    </row>
    <row r="26" spans="1:6" x14ac:dyDescent="0.25">
      <c r="A26" s="85" t="s">
        <v>49</v>
      </c>
      <c r="B26" s="86">
        <v>1126279.6000000001</v>
      </c>
      <c r="C26" s="86">
        <v>29981.83</v>
      </c>
      <c r="D26" s="86">
        <v>1156261.43</v>
      </c>
      <c r="E26" s="87">
        <v>102.66</v>
      </c>
      <c r="F26" s="96"/>
    </row>
    <row r="27" spans="1:6" x14ac:dyDescent="0.25">
      <c r="A27" s="80" t="s">
        <v>48</v>
      </c>
      <c r="B27" s="34">
        <v>1093479.6000000001</v>
      </c>
      <c r="C27" s="34">
        <v>32731.83</v>
      </c>
      <c r="D27" s="34">
        <v>1126211.43</v>
      </c>
      <c r="E27" s="33">
        <v>102.99</v>
      </c>
      <c r="F27" s="96"/>
    </row>
    <row r="28" spans="1:6" x14ac:dyDescent="0.25">
      <c r="A28" s="81" t="s">
        <v>47</v>
      </c>
      <c r="B28" s="82">
        <v>805850</v>
      </c>
      <c r="C28" s="82">
        <v>5150</v>
      </c>
      <c r="D28" s="82">
        <v>811000</v>
      </c>
      <c r="E28" s="83">
        <v>100.64</v>
      </c>
      <c r="F28" s="96"/>
    </row>
    <row r="29" spans="1:6" x14ac:dyDescent="0.25">
      <c r="A29" s="84" t="s">
        <v>36</v>
      </c>
      <c r="B29" s="32">
        <v>1600</v>
      </c>
      <c r="C29" s="31">
        <v>650</v>
      </c>
      <c r="D29" s="32">
        <v>2250</v>
      </c>
      <c r="E29" s="31">
        <v>140.63</v>
      </c>
      <c r="F29" s="96"/>
    </row>
    <row r="30" spans="1:6" x14ac:dyDescent="0.25">
      <c r="A30" s="84" t="s">
        <v>35</v>
      </c>
      <c r="B30" s="32">
        <v>2450</v>
      </c>
      <c r="C30" s="31">
        <v>100</v>
      </c>
      <c r="D30" s="32">
        <v>2550</v>
      </c>
      <c r="E30" s="31">
        <v>104.08</v>
      </c>
      <c r="F30" s="96"/>
    </row>
    <row r="31" spans="1:6" x14ac:dyDescent="0.25">
      <c r="A31" s="84" t="s">
        <v>44</v>
      </c>
      <c r="B31" s="32">
        <v>788300</v>
      </c>
      <c r="C31" s="32">
        <v>4400</v>
      </c>
      <c r="D31" s="32">
        <v>792700</v>
      </c>
      <c r="E31" s="31">
        <v>100.56</v>
      </c>
      <c r="F31" s="96"/>
    </row>
    <row r="32" spans="1:6" x14ac:dyDescent="0.25">
      <c r="A32" s="84" t="s">
        <v>43</v>
      </c>
      <c r="B32" s="32">
        <v>13500</v>
      </c>
      <c r="C32" s="84"/>
      <c r="D32" s="32">
        <v>13500</v>
      </c>
      <c r="E32" s="31">
        <v>100</v>
      </c>
      <c r="F32" s="96"/>
    </row>
    <row r="33" spans="1:6" x14ac:dyDescent="0.25">
      <c r="A33" s="81" t="s">
        <v>46</v>
      </c>
      <c r="B33" s="82">
        <v>273732</v>
      </c>
      <c r="C33" s="82">
        <v>28361.83</v>
      </c>
      <c r="D33" s="82">
        <v>302093.83</v>
      </c>
      <c r="E33" s="83">
        <v>110.36</v>
      </c>
      <c r="F33" s="96"/>
    </row>
    <row r="34" spans="1:6" x14ac:dyDescent="0.25">
      <c r="A34" s="84" t="s">
        <v>36</v>
      </c>
      <c r="B34" s="32">
        <v>1660</v>
      </c>
      <c r="C34" s="31">
        <v>-60</v>
      </c>
      <c r="D34" s="32">
        <v>1600</v>
      </c>
      <c r="E34" s="31">
        <v>96.39</v>
      </c>
      <c r="F34" s="96"/>
    </row>
    <row r="35" spans="1:6" x14ac:dyDescent="0.25">
      <c r="A35" s="84" t="s">
        <v>92</v>
      </c>
      <c r="B35" s="31">
        <v>330</v>
      </c>
      <c r="C35" s="84"/>
      <c r="D35" s="31">
        <v>330</v>
      </c>
      <c r="E35" s="31">
        <v>100</v>
      </c>
      <c r="F35" s="96"/>
    </row>
    <row r="36" spans="1:6" x14ac:dyDescent="0.25">
      <c r="A36" s="84" t="s">
        <v>35</v>
      </c>
      <c r="B36" s="32">
        <v>137402</v>
      </c>
      <c r="C36" s="32">
        <v>33004.879999999997</v>
      </c>
      <c r="D36" s="32">
        <v>170406.88</v>
      </c>
      <c r="E36" s="31">
        <v>124.02</v>
      </c>
      <c r="F36" s="96"/>
    </row>
    <row r="37" spans="1:6" x14ac:dyDescent="0.25">
      <c r="A37" s="84" t="s">
        <v>45</v>
      </c>
      <c r="B37" s="32">
        <v>9500</v>
      </c>
      <c r="C37" s="32">
        <v>-4500</v>
      </c>
      <c r="D37" s="32">
        <v>5000</v>
      </c>
      <c r="E37" s="31">
        <v>52.63</v>
      </c>
      <c r="F37" s="96"/>
    </row>
    <row r="38" spans="1:6" x14ac:dyDescent="0.25">
      <c r="A38" s="84" t="s">
        <v>34</v>
      </c>
      <c r="B38" s="32">
        <v>39400</v>
      </c>
      <c r="C38" s="31">
        <v>900</v>
      </c>
      <c r="D38" s="32">
        <v>40300</v>
      </c>
      <c r="E38" s="31">
        <v>102.28</v>
      </c>
      <c r="F38" s="96"/>
    </row>
    <row r="39" spans="1:6" x14ac:dyDescent="0.25">
      <c r="A39" s="84" t="s">
        <v>44</v>
      </c>
      <c r="B39" s="32">
        <v>77400</v>
      </c>
      <c r="C39" s="84"/>
      <c r="D39" s="32">
        <v>77400</v>
      </c>
      <c r="E39" s="31">
        <v>100</v>
      </c>
      <c r="F39" s="96"/>
    </row>
    <row r="40" spans="1:6" x14ac:dyDescent="0.25">
      <c r="A40" s="84" t="s">
        <v>43</v>
      </c>
      <c r="B40" s="32">
        <v>4360</v>
      </c>
      <c r="C40" s="31">
        <v>-983.05</v>
      </c>
      <c r="D40" s="32">
        <v>3376.95</v>
      </c>
      <c r="E40" s="31">
        <v>77.45</v>
      </c>
      <c r="F40" s="96"/>
    </row>
    <row r="41" spans="1:6" x14ac:dyDescent="0.25">
      <c r="A41" s="84" t="s">
        <v>33</v>
      </c>
      <c r="B41" s="32">
        <v>1380</v>
      </c>
      <c r="C41" s="84"/>
      <c r="D41" s="32">
        <v>1380</v>
      </c>
      <c r="E41" s="31">
        <v>100</v>
      </c>
      <c r="F41" s="96"/>
    </row>
    <row r="42" spans="1:6" ht="26.25" x14ac:dyDescent="0.25">
      <c r="A42" s="84" t="s">
        <v>91</v>
      </c>
      <c r="B42" s="32">
        <v>2300</v>
      </c>
      <c r="C42" s="84"/>
      <c r="D42" s="32">
        <v>2300</v>
      </c>
      <c r="E42" s="31">
        <v>100</v>
      </c>
      <c r="F42" s="96"/>
    </row>
    <row r="43" spans="1:6" x14ac:dyDescent="0.25">
      <c r="A43" s="81" t="s">
        <v>42</v>
      </c>
      <c r="B43" s="82">
        <v>4330</v>
      </c>
      <c r="C43" s="83">
        <v>-780</v>
      </c>
      <c r="D43" s="82">
        <v>3550</v>
      </c>
      <c r="E43" s="83">
        <v>81.99</v>
      </c>
      <c r="F43" s="96"/>
    </row>
    <row r="44" spans="1:6" x14ac:dyDescent="0.25">
      <c r="A44" s="84" t="s">
        <v>35</v>
      </c>
      <c r="B44" s="31">
        <v>330</v>
      </c>
      <c r="C44" s="31">
        <v>20</v>
      </c>
      <c r="D44" s="31">
        <v>350</v>
      </c>
      <c r="E44" s="31">
        <v>106.06</v>
      </c>
      <c r="F44" s="96"/>
    </row>
    <row r="45" spans="1:6" x14ac:dyDescent="0.25">
      <c r="A45" s="84" t="s">
        <v>44</v>
      </c>
      <c r="B45" s="32">
        <v>4000</v>
      </c>
      <c r="C45" s="31">
        <v>-800</v>
      </c>
      <c r="D45" s="32">
        <v>3200</v>
      </c>
      <c r="E45" s="31">
        <v>80</v>
      </c>
      <c r="F45" s="96"/>
    </row>
    <row r="46" spans="1:6" ht="26.25" x14ac:dyDescent="0.25">
      <c r="A46" s="81" t="s">
        <v>41</v>
      </c>
      <c r="B46" s="82">
        <v>9300</v>
      </c>
      <c r="C46" s="81"/>
      <c r="D46" s="82">
        <v>9300</v>
      </c>
      <c r="E46" s="83">
        <v>100</v>
      </c>
      <c r="F46" s="96"/>
    </row>
    <row r="47" spans="1:6" x14ac:dyDescent="0.25">
      <c r="A47" s="84" t="s">
        <v>34</v>
      </c>
      <c r="B47" s="32">
        <v>9300</v>
      </c>
      <c r="C47" s="84"/>
      <c r="D47" s="32">
        <v>9300</v>
      </c>
      <c r="E47" s="31">
        <v>100</v>
      </c>
      <c r="F47" s="96"/>
    </row>
    <row r="48" spans="1:6" x14ac:dyDescent="0.25">
      <c r="A48" s="81" t="s">
        <v>40</v>
      </c>
      <c r="B48" s="83">
        <v>267.60000000000002</v>
      </c>
      <c r="C48" s="81"/>
      <c r="D48" s="83">
        <v>267.60000000000002</v>
      </c>
      <c r="E48" s="83">
        <v>100</v>
      </c>
      <c r="F48" s="96"/>
    </row>
    <row r="49" spans="1:6" x14ac:dyDescent="0.25">
      <c r="A49" s="84" t="s">
        <v>34</v>
      </c>
      <c r="B49" s="31">
        <v>267.60000000000002</v>
      </c>
      <c r="C49" s="84"/>
      <c r="D49" s="31">
        <v>267.60000000000002</v>
      </c>
      <c r="E49" s="31">
        <v>100</v>
      </c>
      <c r="F49" s="96"/>
    </row>
    <row r="50" spans="1:6" x14ac:dyDescent="0.25">
      <c r="A50" s="80" t="s">
        <v>39</v>
      </c>
      <c r="B50" s="34">
        <v>32800</v>
      </c>
      <c r="C50" s="34">
        <v>-2750</v>
      </c>
      <c r="D50" s="34">
        <v>30050</v>
      </c>
      <c r="E50" s="33">
        <v>91.62</v>
      </c>
      <c r="F50" s="96"/>
    </row>
    <row r="51" spans="1:6" x14ac:dyDescent="0.25">
      <c r="A51" s="81" t="s">
        <v>38</v>
      </c>
      <c r="B51" s="81"/>
      <c r="C51" s="83">
        <v>250</v>
      </c>
      <c r="D51" s="83">
        <v>250</v>
      </c>
      <c r="E51" s="81"/>
      <c r="F51" s="96"/>
    </row>
    <row r="52" spans="1:6" x14ac:dyDescent="0.25">
      <c r="A52" s="84" t="s">
        <v>36</v>
      </c>
      <c r="B52" s="84"/>
      <c r="C52" s="31">
        <v>250</v>
      </c>
      <c r="D52" s="31">
        <v>250</v>
      </c>
      <c r="E52" s="84"/>
      <c r="F52" s="96"/>
    </row>
    <row r="53" spans="1:6" x14ac:dyDescent="0.25">
      <c r="A53" s="81" t="s">
        <v>37</v>
      </c>
      <c r="B53" s="82">
        <v>29800</v>
      </c>
      <c r="C53" s="82">
        <v>-2300</v>
      </c>
      <c r="D53" s="82">
        <v>27500</v>
      </c>
      <c r="E53" s="83">
        <v>92.28</v>
      </c>
      <c r="F53" s="96"/>
    </row>
    <row r="54" spans="1:6" x14ac:dyDescent="0.25">
      <c r="A54" s="84" t="s">
        <v>45</v>
      </c>
      <c r="B54" s="32">
        <v>7500</v>
      </c>
      <c r="C54" s="84"/>
      <c r="D54" s="32">
        <v>7500</v>
      </c>
      <c r="E54" s="31">
        <v>100</v>
      </c>
      <c r="F54" s="96"/>
    </row>
    <row r="55" spans="1:6" x14ac:dyDescent="0.25">
      <c r="A55" s="84" t="s">
        <v>34</v>
      </c>
      <c r="B55" s="32">
        <v>16300</v>
      </c>
      <c r="C55" s="32">
        <v>-2300</v>
      </c>
      <c r="D55" s="32">
        <v>14000</v>
      </c>
      <c r="E55" s="31">
        <v>85.89</v>
      </c>
      <c r="F55" s="96"/>
    </row>
    <row r="56" spans="1:6" ht="26.25" x14ac:dyDescent="0.25">
      <c r="A56" s="84" t="s">
        <v>91</v>
      </c>
      <c r="B56" s="32">
        <v>6000</v>
      </c>
      <c r="C56" s="84"/>
      <c r="D56" s="32">
        <v>6000</v>
      </c>
      <c r="E56" s="31">
        <v>100</v>
      </c>
      <c r="F56" s="96"/>
    </row>
    <row r="57" spans="1:6" x14ac:dyDescent="0.25">
      <c r="A57" s="81" t="s">
        <v>93</v>
      </c>
      <c r="B57" s="82">
        <v>3000</v>
      </c>
      <c r="C57" s="83">
        <v>-700</v>
      </c>
      <c r="D57" s="82">
        <v>2300</v>
      </c>
      <c r="E57" s="83">
        <v>76.67</v>
      </c>
      <c r="F57" s="96"/>
    </row>
    <row r="58" spans="1:6" x14ac:dyDescent="0.25">
      <c r="A58" s="84" t="s">
        <v>34</v>
      </c>
      <c r="B58" s="32">
        <v>3000</v>
      </c>
      <c r="C58" s="31">
        <v>-700</v>
      </c>
      <c r="D58" s="32">
        <v>2300</v>
      </c>
      <c r="E58" s="31">
        <v>76.67</v>
      </c>
      <c r="F58" s="96"/>
    </row>
    <row r="59" spans="1:6" x14ac:dyDescent="0.25">
      <c r="A59" s="85" t="s">
        <v>32</v>
      </c>
      <c r="B59" s="86">
        <v>1126279.6000000001</v>
      </c>
      <c r="C59" s="86">
        <v>29981.83</v>
      </c>
      <c r="D59" s="86">
        <v>1156261.43</v>
      </c>
      <c r="E59" s="87">
        <v>102.66</v>
      </c>
      <c r="F59" s="96"/>
    </row>
    <row r="60" spans="1:6" x14ac:dyDescent="0.25">
      <c r="A60" s="88"/>
      <c r="B60" s="88"/>
      <c r="C60" s="88"/>
      <c r="D60" s="88"/>
      <c r="E60" s="88"/>
      <c r="F60" s="97"/>
    </row>
    <row r="61" spans="1:6" x14ac:dyDescent="0.25">
      <c r="A61" s="88"/>
      <c r="B61" s="88"/>
      <c r="C61" s="88"/>
      <c r="D61" s="88"/>
      <c r="E61" s="88"/>
      <c r="F61" s="97"/>
    </row>
    <row r="62" spans="1:6" x14ac:dyDescent="0.25">
      <c r="A62" s="88"/>
      <c r="B62" s="88"/>
      <c r="C62" s="88"/>
      <c r="D62" s="88"/>
      <c r="E62" s="88"/>
      <c r="F62" s="88"/>
    </row>
    <row r="63" spans="1:6" x14ac:dyDescent="0.25">
      <c r="A63" s="88"/>
      <c r="B63" s="88"/>
      <c r="C63" s="88"/>
      <c r="D63" s="88"/>
      <c r="E63" s="88"/>
      <c r="F63" s="88"/>
    </row>
  </sheetData>
  <mergeCells count="4">
    <mergeCell ref="A7:E7"/>
    <mergeCell ref="A3:E3"/>
    <mergeCell ref="A5:E5"/>
    <mergeCell ref="A1:I1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9"/>
  <sheetViews>
    <sheetView workbookViewId="0">
      <selection sqref="A1:I22"/>
    </sheetView>
  </sheetViews>
  <sheetFormatPr defaultRowHeight="15" x14ac:dyDescent="0.25"/>
  <cols>
    <col min="1" max="1" width="37.7109375" style="40" customWidth="1"/>
    <col min="2" max="2" width="19.5703125" customWidth="1"/>
    <col min="3" max="3" width="16.140625" customWidth="1"/>
    <col min="4" max="4" width="20" customWidth="1"/>
    <col min="5" max="5" width="16.42578125" customWidth="1"/>
    <col min="7" max="7" width="4.28515625" customWidth="1"/>
    <col min="8" max="9" width="9.140625" hidden="1" customWidth="1"/>
  </cols>
  <sheetData>
    <row r="1" spans="1:9" ht="42" customHeight="1" x14ac:dyDescent="0.25">
      <c r="A1" s="69" t="s">
        <v>90</v>
      </c>
      <c r="B1" s="70"/>
      <c r="C1" s="70"/>
      <c r="D1" s="70"/>
      <c r="E1" s="70"/>
      <c r="F1" s="70"/>
      <c r="G1" s="70"/>
      <c r="H1" s="70"/>
      <c r="I1" s="70"/>
    </row>
    <row r="2" spans="1:9" ht="18" hidden="1" customHeight="1" x14ac:dyDescent="0.25">
      <c r="A2" s="50"/>
      <c r="B2" s="5"/>
      <c r="C2" s="5"/>
      <c r="D2" s="5"/>
      <c r="E2" s="5"/>
    </row>
    <row r="3" spans="1:9" x14ac:dyDescent="0.25">
      <c r="A3" s="64" t="s">
        <v>20</v>
      </c>
      <c r="B3" s="64"/>
      <c r="C3" s="64"/>
      <c r="D3" s="64"/>
      <c r="E3" s="79"/>
    </row>
    <row r="4" spans="1:9" x14ac:dyDescent="0.25">
      <c r="A4" s="56"/>
      <c r="B4" s="55"/>
      <c r="C4" s="55"/>
      <c r="D4" s="55"/>
      <c r="E4" s="6"/>
    </row>
    <row r="5" spans="1:9" ht="18" customHeight="1" x14ac:dyDescent="0.25">
      <c r="A5" s="64" t="s">
        <v>10</v>
      </c>
      <c r="B5" s="65"/>
      <c r="C5" s="65"/>
      <c r="D5" s="65"/>
      <c r="E5" s="65"/>
    </row>
    <row r="6" spans="1:9" ht="7.5" customHeight="1" x14ac:dyDescent="0.25">
      <c r="A6" s="56"/>
      <c r="B6" s="55"/>
      <c r="C6" s="55"/>
      <c r="D6" s="55"/>
      <c r="E6" s="6"/>
    </row>
    <row r="7" spans="1:9" x14ac:dyDescent="0.25">
      <c r="A7" s="64" t="s">
        <v>15</v>
      </c>
      <c r="B7" s="78"/>
      <c r="C7" s="78"/>
      <c r="D7" s="78"/>
      <c r="E7" s="78"/>
    </row>
    <row r="8" spans="1:9" ht="7.5" customHeight="1" x14ac:dyDescent="0.25">
      <c r="A8" s="50"/>
      <c r="B8" s="5"/>
      <c r="C8" s="5"/>
      <c r="D8" s="5"/>
      <c r="E8" s="6"/>
    </row>
    <row r="9" spans="1:9" ht="25.5" x14ac:dyDescent="0.25">
      <c r="A9" s="41" t="s">
        <v>56</v>
      </c>
      <c r="B9" s="4" t="s">
        <v>28</v>
      </c>
      <c r="C9" s="4" t="s">
        <v>29</v>
      </c>
      <c r="D9" s="4" t="s">
        <v>30</v>
      </c>
      <c r="E9" s="4" t="s">
        <v>31</v>
      </c>
    </row>
    <row r="10" spans="1:9" x14ac:dyDescent="0.25">
      <c r="A10" s="41">
        <v>1</v>
      </c>
      <c r="B10" s="36">
        <v>2</v>
      </c>
      <c r="C10" s="36">
        <v>3</v>
      </c>
      <c r="D10" s="36">
        <v>4</v>
      </c>
      <c r="E10" s="36">
        <v>5</v>
      </c>
    </row>
    <row r="11" spans="1:9" x14ac:dyDescent="0.25">
      <c r="A11" s="89" t="s">
        <v>64</v>
      </c>
      <c r="B11" s="46">
        <v>1126279.6000000001</v>
      </c>
      <c r="C11" s="46">
        <v>29981.83</v>
      </c>
      <c r="D11" s="46">
        <v>1156261.43</v>
      </c>
      <c r="E11" s="45">
        <v>102.66</v>
      </c>
    </row>
    <row r="12" spans="1:9" ht="26.25" x14ac:dyDescent="0.25">
      <c r="A12" s="90" t="s">
        <v>63</v>
      </c>
      <c r="B12" s="48">
        <v>1126279.6000000001</v>
      </c>
      <c r="C12" s="48">
        <v>29981.83</v>
      </c>
      <c r="D12" s="48">
        <v>1156261.43</v>
      </c>
      <c r="E12" s="47">
        <v>102.66</v>
      </c>
    </row>
    <row r="13" spans="1:9" x14ac:dyDescent="0.25">
      <c r="A13" s="80" t="s">
        <v>94</v>
      </c>
      <c r="B13" s="34">
        <v>1126279.6000000001</v>
      </c>
      <c r="C13" s="34">
        <v>29981.83</v>
      </c>
      <c r="D13" s="34">
        <v>1156261.43</v>
      </c>
      <c r="E13" s="33">
        <v>102.66</v>
      </c>
    </row>
    <row r="14" spans="1:9" x14ac:dyDescent="0.25">
      <c r="A14" s="84" t="s">
        <v>62</v>
      </c>
      <c r="B14" s="32">
        <v>1126279.6000000001</v>
      </c>
      <c r="C14" s="32">
        <v>29981.83</v>
      </c>
      <c r="D14" s="32">
        <v>1156261.43</v>
      </c>
      <c r="E14" s="31">
        <v>102.66</v>
      </c>
    </row>
    <row r="15" spans="1:9" x14ac:dyDescent="0.25">
      <c r="A15" s="91" t="s">
        <v>61</v>
      </c>
      <c r="B15" s="46">
        <v>1126279.6000000001</v>
      </c>
      <c r="C15" s="46">
        <v>29981.83</v>
      </c>
      <c r="D15" s="46">
        <v>1156261.43</v>
      </c>
      <c r="E15" s="45">
        <v>102.66</v>
      </c>
    </row>
    <row r="16" spans="1:9" x14ac:dyDescent="0.25">
      <c r="A16" s="84" t="s">
        <v>60</v>
      </c>
      <c r="B16" s="32">
        <v>1091979.6000000001</v>
      </c>
      <c r="C16" s="32">
        <v>30567.48</v>
      </c>
      <c r="D16" s="32">
        <v>1122547.08</v>
      </c>
      <c r="E16" s="31">
        <v>102.8</v>
      </c>
    </row>
    <row r="17" spans="1:5" x14ac:dyDescent="0.25">
      <c r="A17" s="92" t="s">
        <v>59</v>
      </c>
      <c r="B17" s="44">
        <v>1091979.6000000001</v>
      </c>
      <c r="C17" s="44">
        <v>30567.48</v>
      </c>
      <c r="D17" s="44">
        <v>1122547.08</v>
      </c>
      <c r="E17" s="43">
        <v>102.8</v>
      </c>
    </row>
    <row r="18" spans="1:5" x14ac:dyDescent="0.25">
      <c r="A18" s="84" t="s">
        <v>58</v>
      </c>
      <c r="B18" s="32">
        <v>34300</v>
      </c>
      <c r="C18" s="31">
        <v>-585.65</v>
      </c>
      <c r="D18" s="32">
        <v>33714.35</v>
      </c>
      <c r="E18" s="31">
        <v>98.29</v>
      </c>
    </row>
    <row r="19" spans="1:5" x14ac:dyDescent="0.25">
      <c r="A19" s="92" t="s">
        <v>57</v>
      </c>
      <c r="B19" s="44">
        <v>34300</v>
      </c>
      <c r="C19" s="43">
        <v>-585.65</v>
      </c>
      <c r="D19" s="44">
        <v>33714.35</v>
      </c>
      <c r="E19" s="43">
        <v>98.29</v>
      </c>
    </row>
  </sheetData>
  <mergeCells count="4">
    <mergeCell ref="A3:E3"/>
    <mergeCell ref="A5:E5"/>
    <mergeCell ref="A7:E7"/>
    <mergeCell ref="A1:I1"/>
  </mergeCells>
  <pageMargins left="0.25" right="0.25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sqref="A1:I1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5" width="20.5703125" customWidth="1"/>
    <col min="6" max="6" width="18.7109375" customWidth="1"/>
    <col min="7" max="7" width="17.7109375" customWidth="1"/>
    <col min="8" max="8" width="16.85546875" customWidth="1"/>
  </cols>
  <sheetData>
    <row r="1" spans="1:9" ht="42" customHeight="1" x14ac:dyDescent="0.25">
      <c r="A1" s="69" t="s">
        <v>90</v>
      </c>
      <c r="B1" s="69"/>
      <c r="C1" s="69"/>
      <c r="D1" s="69"/>
      <c r="E1" s="69"/>
      <c r="F1" s="69"/>
      <c r="G1" s="69"/>
      <c r="H1" s="69"/>
      <c r="I1" s="69"/>
    </row>
    <row r="2" spans="1:9" ht="18" hidden="1" customHeight="1" x14ac:dyDescent="0.25">
      <c r="A2" s="5"/>
      <c r="B2" s="5"/>
      <c r="C2" s="5"/>
      <c r="D2" s="5"/>
      <c r="E2" s="5"/>
      <c r="F2" s="5"/>
      <c r="G2" s="5"/>
      <c r="H2" s="5"/>
    </row>
    <row r="3" spans="1:9" x14ac:dyDescent="0.25">
      <c r="A3" s="64" t="s">
        <v>20</v>
      </c>
      <c r="B3" s="64"/>
      <c r="C3" s="64"/>
      <c r="D3" s="64"/>
      <c r="E3" s="64"/>
      <c r="F3" s="64"/>
      <c r="G3" s="64"/>
      <c r="H3" s="79"/>
    </row>
    <row r="4" spans="1:9" x14ac:dyDescent="0.25">
      <c r="A4" s="55"/>
      <c r="B4" s="55"/>
      <c r="C4" s="55"/>
      <c r="D4" s="55"/>
      <c r="E4" s="55"/>
      <c r="F4" s="55"/>
      <c r="G4" s="55"/>
      <c r="H4" s="6"/>
    </row>
    <row r="5" spans="1:9" ht="18" customHeight="1" x14ac:dyDescent="0.25">
      <c r="A5" s="64" t="s">
        <v>16</v>
      </c>
      <c r="B5" s="65"/>
      <c r="C5" s="65"/>
      <c r="D5" s="65"/>
      <c r="E5" s="65"/>
      <c r="F5" s="65"/>
      <c r="G5" s="65"/>
      <c r="H5" s="65"/>
    </row>
    <row r="6" spans="1:9" ht="18" x14ac:dyDescent="0.25">
      <c r="A6" s="5"/>
      <c r="B6" s="5"/>
      <c r="C6" s="5"/>
      <c r="D6" s="5"/>
      <c r="E6" s="5"/>
      <c r="F6" s="5"/>
      <c r="G6" s="5"/>
      <c r="H6" s="6"/>
    </row>
    <row r="7" spans="1:9" ht="25.5" x14ac:dyDescent="0.25">
      <c r="A7" s="18" t="s">
        <v>11</v>
      </c>
      <c r="B7" s="17" t="s">
        <v>12</v>
      </c>
      <c r="C7" s="17" t="s">
        <v>13</v>
      </c>
      <c r="D7" s="17" t="s">
        <v>27</v>
      </c>
      <c r="E7" s="17" t="s">
        <v>28</v>
      </c>
      <c r="F7" s="18" t="s">
        <v>29</v>
      </c>
      <c r="G7" s="18" t="s">
        <v>30</v>
      </c>
      <c r="H7" s="18" t="s">
        <v>31</v>
      </c>
    </row>
    <row r="8" spans="1:9" ht="25.5" x14ac:dyDescent="0.25">
      <c r="A8" s="10">
        <v>8</v>
      </c>
      <c r="B8" s="10"/>
      <c r="C8" s="10"/>
      <c r="D8" s="10" t="s">
        <v>17</v>
      </c>
      <c r="E8" s="49">
        <v>0</v>
      </c>
      <c r="F8" s="49">
        <v>0</v>
      </c>
      <c r="G8" s="49">
        <v>0</v>
      </c>
      <c r="H8" s="49">
        <v>0</v>
      </c>
    </row>
    <row r="9" spans="1:9" x14ac:dyDescent="0.25">
      <c r="A9" s="10"/>
      <c r="B9" s="15">
        <v>84</v>
      </c>
      <c r="C9" s="15"/>
      <c r="D9" s="15" t="s">
        <v>21</v>
      </c>
      <c r="E9" s="49">
        <v>0</v>
      </c>
      <c r="F9" s="49">
        <v>0</v>
      </c>
      <c r="G9" s="49">
        <v>0</v>
      </c>
      <c r="H9" s="49">
        <v>0</v>
      </c>
    </row>
    <row r="10" spans="1:9" ht="25.5" x14ac:dyDescent="0.25">
      <c r="A10" s="11"/>
      <c r="B10" s="11"/>
      <c r="C10" s="12">
        <v>81</v>
      </c>
      <c r="D10" s="16" t="s">
        <v>22</v>
      </c>
      <c r="E10" s="49">
        <v>0</v>
      </c>
      <c r="F10" s="49">
        <v>0</v>
      </c>
      <c r="G10" s="49">
        <v>0</v>
      </c>
      <c r="H10" s="49">
        <v>0</v>
      </c>
    </row>
    <row r="11" spans="1:9" ht="25.5" x14ac:dyDescent="0.25">
      <c r="A11" s="13">
        <v>5</v>
      </c>
      <c r="B11" s="14"/>
      <c r="C11" s="14"/>
      <c r="D11" s="23" t="s">
        <v>18</v>
      </c>
      <c r="E11" s="49">
        <v>0</v>
      </c>
      <c r="F11" s="49">
        <v>0</v>
      </c>
      <c r="G11" s="49">
        <v>0</v>
      </c>
      <c r="H11" s="49">
        <v>0</v>
      </c>
    </row>
    <row r="12" spans="1:9" ht="25.5" x14ac:dyDescent="0.25">
      <c r="A12" s="15"/>
      <c r="B12" s="15">
        <v>54</v>
      </c>
      <c r="C12" s="15"/>
      <c r="D12" s="24" t="s">
        <v>23</v>
      </c>
      <c r="E12" s="49">
        <v>0</v>
      </c>
      <c r="F12" s="49">
        <v>0</v>
      </c>
      <c r="G12" s="49">
        <v>0</v>
      </c>
      <c r="H12" s="49">
        <v>0</v>
      </c>
    </row>
    <row r="13" spans="1:9" x14ac:dyDescent="0.25">
      <c r="A13" s="15"/>
      <c r="B13" s="15"/>
      <c r="C13" s="12">
        <v>11</v>
      </c>
      <c r="D13" s="12" t="s">
        <v>14</v>
      </c>
      <c r="E13" s="49">
        <v>0</v>
      </c>
      <c r="F13" s="49">
        <v>0</v>
      </c>
      <c r="G13" s="49">
        <v>0</v>
      </c>
      <c r="H13" s="49">
        <v>0</v>
      </c>
    </row>
    <row r="14" spans="1:9" x14ac:dyDescent="0.25">
      <c r="A14" s="15"/>
      <c r="B14" s="15"/>
      <c r="C14" s="12">
        <v>31</v>
      </c>
      <c r="D14" s="12" t="s">
        <v>24</v>
      </c>
      <c r="E14" s="49">
        <v>0</v>
      </c>
      <c r="F14" s="49">
        <v>0</v>
      </c>
      <c r="G14" s="49">
        <v>0</v>
      </c>
      <c r="H14" s="49">
        <v>0</v>
      </c>
    </row>
  </sheetData>
  <mergeCells count="3">
    <mergeCell ref="A3:H3"/>
    <mergeCell ref="A5:H5"/>
    <mergeCell ref="A1:I1"/>
  </mergeCells>
  <pageMargins left="0.25" right="0.25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21"/>
  <sheetViews>
    <sheetView tabSelected="1" topLeftCell="A90" workbookViewId="0">
      <selection sqref="A1:I121"/>
    </sheetView>
  </sheetViews>
  <sheetFormatPr defaultRowHeight="15" x14ac:dyDescent="0.25"/>
  <cols>
    <col min="1" max="1" width="59.5703125" style="40" customWidth="1"/>
    <col min="2" max="4" width="17.28515625" customWidth="1"/>
    <col min="5" max="5" width="14.140625" customWidth="1"/>
    <col min="6" max="6" width="0.140625" customWidth="1"/>
    <col min="7" max="8" width="9.140625" hidden="1" customWidth="1"/>
    <col min="9" max="9" width="4.42578125" customWidth="1"/>
  </cols>
  <sheetData>
    <row r="1" spans="1:9" ht="42" customHeight="1" x14ac:dyDescent="0.25">
      <c r="A1" s="69" t="s">
        <v>90</v>
      </c>
      <c r="B1" s="69"/>
      <c r="C1" s="69"/>
      <c r="D1" s="69"/>
      <c r="E1" s="69"/>
      <c r="F1" s="69"/>
      <c r="G1" s="69"/>
      <c r="H1" s="69"/>
      <c r="I1" s="69"/>
    </row>
    <row r="2" spans="1:9" ht="0.75" customHeight="1" x14ac:dyDescent="0.25">
      <c r="A2" s="50"/>
      <c r="B2" s="5"/>
      <c r="C2" s="5"/>
      <c r="D2" s="5"/>
      <c r="E2" s="5"/>
    </row>
    <row r="3" spans="1:9" ht="18" customHeight="1" x14ac:dyDescent="0.25">
      <c r="A3" s="64" t="s">
        <v>19</v>
      </c>
      <c r="B3" s="65"/>
      <c r="C3" s="65"/>
      <c r="D3" s="65"/>
      <c r="E3" s="65"/>
    </row>
    <row r="4" spans="1:9" ht="18" x14ac:dyDescent="0.25">
      <c r="A4" s="50"/>
      <c r="B4" s="5"/>
      <c r="C4" s="5"/>
      <c r="D4" s="5"/>
      <c r="E4" s="5"/>
    </row>
    <row r="5" spans="1:9" ht="25.5" x14ac:dyDescent="0.25">
      <c r="A5" s="38" t="s">
        <v>56</v>
      </c>
      <c r="B5" s="4" t="s">
        <v>28</v>
      </c>
      <c r="C5" s="4" t="s">
        <v>29</v>
      </c>
      <c r="D5" s="4" t="s">
        <v>30</v>
      </c>
      <c r="E5" s="4" t="s">
        <v>31</v>
      </c>
    </row>
    <row r="6" spans="1:9" x14ac:dyDescent="0.25">
      <c r="A6" s="38">
        <v>1</v>
      </c>
      <c r="B6" s="36">
        <v>2</v>
      </c>
      <c r="C6" s="36">
        <v>3</v>
      </c>
      <c r="D6" s="36">
        <v>4</v>
      </c>
      <c r="E6" s="36">
        <v>5</v>
      </c>
    </row>
    <row r="7" spans="1:9" x14ac:dyDescent="0.25">
      <c r="A7" s="89" t="s">
        <v>64</v>
      </c>
      <c r="B7" s="46">
        <v>1126279.6000000001</v>
      </c>
      <c r="C7" s="46">
        <v>29981.83</v>
      </c>
      <c r="D7" s="46">
        <v>1156261.43</v>
      </c>
      <c r="E7" s="45">
        <v>102.66</v>
      </c>
    </row>
    <row r="8" spans="1:9" x14ac:dyDescent="0.25">
      <c r="A8" s="90" t="s">
        <v>63</v>
      </c>
      <c r="B8" s="48">
        <v>1126279.6000000001</v>
      </c>
      <c r="C8" s="48">
        <v>29981.83</v>
      </c>
      <c r="D8" s="48">
        <v>1156261.43</v>
      </c>
      <c r="E8" s="47">
        <v>102.66</v>
      </c>
    </row>
    <row r="9" spans="1:9" x14ac:dyDescent="0.25">
      <c r="A9" s="80" t="s">
        <v>94</v>
      </c>
      <c r="B9" s="34">
        <v>1126279.6000000001</v>
      </c>
      <c r="C9" s="34">
        <v>29981.83</v>
      </c>
      <c r="D9" s="34">
        <v>1156261.43</v>
      </c>
      <c r="E9" s="33">
        <v>102.66</v>
      </c>
    </row>
    <row r="10" spans="1:9" x14ac:dyDescent="0.25">
      <c r="A10" s="81" t="s">
        <v>65</v>
      </c>
      <c r="B10" s="82">
        <v>137012</v>
      </c>
      <c r="C10" s="82">
        <v>33317.480000000003</v>
      </c>
      <c r="D10" s="82">
        <v>170329.48</v>
      </c>
      <c r="E10" s="83">
        <v>124.32</v>
      </c>
    </row>
    <row r="11" spans="1:9" x14ac:dyDescent="0.25">
      <c r="A11" s="85" t="s">
        <v>66</v>
      </c>
      <c r="B11" s="86">
        <v>24012</v>
      </c>
      <c r="C11" s="87">
        <v>0</v>
      </c>
      <c r="D11" s="86">
        <v>24012</v>
      </c>
      <c r="E11" s="87">
        <v>100</v>
      </c>
    </row>
    <row r="12" spans="1:9" x14ac:dyDescent="0.25">
      <c r="A12" s="92" t="s">
        <v>59</v>
      </c>
      <c r="B12" s="44">
        <v>24012</v>
      </c>
      <c r="C12" s="43">
        <v>0</v>
      </c>
      <c r="D12" s="44">
        <v>24012</v>
      </c>
      <c r="E12" s="43">
        <v>100</v>
      </c>
    </row>
    <row r="13" spans="1:9" x14ac:dyDescent="0.25">
      <c r="A13" s="93" t="s">
        <v>67</v>
      </c>
      <c r="B13" s="94">
        <v>24012</v>
      </c>
      <c r="C13" s="95">
        <v>0</v>
      </c>
      <c r="D13" s="94">
        <v>24012</v>
      </c>
      <c r="E13" s="95">
        <v>100</v>
      </c>
    </row>
    <row r="14" spans="1:9" x14ac:dyDescent="0.25">
      <c r="A14" s="84" t="s">
        <v>48</v>
      </c>
      <c r="B14" s="32">
        <v>24012</v>
      </c>
      <c r="C14" s="84"/>
      <c r="D14" s="32">
        <v>24012</v>
      </c>
      <c r="E14" s="31">
        <v>100</v>
      </c>
    </row>
    <row r="15" spans="1:9" x14ac:dyDescent="0.25">
      <c r="A15" s="84" t="s">
        <v>46</v>
      </c>
      <c r="B15" s="32">
        <v>23682</v>
      </c>
      <c r="C15" s="31">
        <v>-20</v>
      </c>
      <c r="D15" s="32">
        <v>23662</v>
      </c>
      <c r="E15" s="31">
        <v>99.92</v>
      </c>
    </row>
    <row r="16" spans="1:9" x14ac:dyDescent="0.25">
      <c r="A16" s="84" t="s">
        <v>42</v>
      </c>
      <c r="B16" s="31">
        <v>330</v>
      </c>
      <c r="C16" s="31">
        <v>20</v>
      </c>
      <c r="D16" s="31">
        <v>350</v>
      </c>
      <c r="E16" s="31">
        <v>106.06</v>
      </c>
    </row>
    <row r="17" spans="1:5" ht="26.25" x14ac:dyDescent="0.25">
      <c r="A17" s="85" t="s">
        <v>68</v>
      </c>
      <c r="B17" s="86">
        <v>40000</v>
      </c>
      <c r="C17" s="86">
        <v>8500</v>
      </c>
      <c r="D17" s="86">
        <v>48500</v>
      </c>
      <c r="E17" s="87">
        <v>121.25</v>
      </c>
    </row>
    <row r="18" spans="1:5" x14ac:dyDescent="0.25">
      <c r="A18" s="92" t="s">
        <v>59</v>
      </c>
      <c r="B18" s="44">
        <v>40000</v>
      </c>
      <c r="C18" s="44">
        <v>8500</v>
      </c>
      <c r="D18" s="44">
        <v>48500</v>
      </c>
      <c r="E18" s="43">
        <v>121.25</v>
      </c>
    </row>
    <row r="19" spans="1:5" x14ac:dyDescent="0.25">
      <c r="A19" s="93" t="s">
        <v>67</v>
      </c>
      <c r="B19" s="94">
        <v>40000</v>
      </c>
      <c r="C19" s="94">
        <v>8500</v>
      </c>
      <c r="D19" s="94">
        <v>48500</v>
      </c>
      <c r="E19" s="95">
        <v>121.25</v>
      </c>
    </row>
    <row r="20" spans="1:5" x14ac:dyDescent="0.25">
      <c r="A20" s="84" t="s">
        <v>48</v>
      </c>
      <c r="B20" s="32">
        <v>40000</v>
      </c>
      <c r="C20" s="32">
        <v>8500</v>
      </c>
      <c r="D20" s="32">
        <v>48500</v>
      </c>
      <c r="E20" s="31">
        <v>121.25</v>
      </c>
    </row>
    <row r="21" spans="1:5" x14ac:dyDescent="0.25">
      <c r="A21" s="84" t="s">
        <v>46</v>
      </c>
      <c r="B21" s="32">
        <v>40000</v>
      </c>
      <c r="C21" s="32">
        <v>8500</v>
      </c>
      <c r="D21" s="32">
        <v>48500</v>
      </c>
      <c r="E21" s="31">
        <v>121.25</v>
      </c>
    </row>
    <row r="22" spans="1:5" x14ac:dyDescent="0.25">
      <c r="A22" s="85" t="s">
        <v>69</v>
      </c>
      <c r="B22" s="86">
        <v>3000</v>
      </c>
      <c r="C22" s="86">
        <v>21000</v>
      </c>
      <c r="D22" s="86">
        <v>24000</v>
      </c>
      <c r="E22" s="87">
        <v>800</v>
      </c>
    </row>
    <row r="23" spans="1:5" x14ac:dyDescent="0.25">
      <c r="A23" s="92" t="s">
        <v>59</v>
      </c>
      <c r="B23" s="44">
        <v>3000</v>
      </c>
      <c r="C23" s="44">
        <v>21000</v>
      </c>
      <c r="D23" s="44">
        <v>24000</v>
      </c>
      <c r="E23" s="43">
        <v>800</v>
      </c>
    </row>
    <row r="24" spans="1:5" x14ac:dyDescent="0.25">
      <c r="A24" s="93" t="s">
        <v>67</v>
      </c>
      <c r="B24" s="94">
        <v>3000</v>
      </c>
      <c r="C24" s="94">
        <v>21000</v>
      </c>
      <c r="D24" s="94">
        <v>24000</v>
      </c>
      <c r="E24" s="95">
        <v>800</v>
      </c>
    </row>
    <row r="25" spans="1:5" x14ac:dyDescent="0.25">
      <c r="A25" s="84" t="s">
        <v>48</v>
      </c>
      <c r="B25" s="32">
        <v>3000</v>
      </c>
      <c r="C25" s="32">
        <v>21000</v>
      </c>
      <c r="D25" s="32">
        <v>24000</v>
      </c>
      <c r="E25" s="31">
        <v>800</v>
      </c>
    </row>
    <row r="26" spans="1:5" x14ac:dyDescent="0.25">
      <c r="A26" s="84" t="s">
        <v>46</v>
      </c>
      <c r="B26" s="32">
        <v>3000</v>
      </c>
      <c r="C26" s="32">
        <v>21000</v>
      </c>
      <c r="D26" s="32">
        <v>24000</v>
      </c>
      <c r="E26" s="31">
        <v>800</v>
      </c>
    </row>
    <row r="27" spans="1:5" x14ac:dyDescent="0.25">
      <c r="A27" s="85" t="s">
        <v>70</v>
      </c>
      <c r="B27" s="86">
        <v>70000</v>
      </c>
      <c r="C27" s="86">
        <v>3817.48</v>
      </c>
      <c r="D27" s="86">
        <v>73817.48</v>
      </c>
      <c r="E27" s="87">
        <v>105.45</v>
      </c>
    </row>
    <row r="28" spans="1:5" x14ac:dyDescent="0.25">
      <c r="A28" s="92" t="s">
        <v>59</v>
      </c>
      <c r="B28" s="44">
        <v>70000</v>
      </c>
      <c r="C28" s="44">
        <v>3817.48</v>
      </c>
      <c r="D28" s="44">
        <v>73817.48</v>
      </c>
      <c r="E28" s="43">
        <v>105.45</v>
      </c>
    </row>
    <row r="29" spans="1:5" x14ac:dyDescent="0.25">
      <c r="A29" s="93" t="s">
        <v>67</v>
      </c>
      <c r="B29" s="94">
        <v>70000</v>
      </c>
      <c r="C29" s="94">
        <v>3817.48</v>
      </c>
      <c r="D29" s="94">
        <v>73817.48</v>
      </c>
      <c r="E29" s="95">
        <v>105.45</v>
      </c>
    </row>
    <row r="30" spans="1:5" x14ac:dyDescent="0.25">
      <c r="A30" s="84" t="s">
        <v>48</v>
      </c>
      <c r="B30" s="32">
        <v>70000</v>
      </c>
      <c r="C30" s="32">
        <v>3817.48</v>
      </c>
      <c r="D30" s="32">
        <v>73817.48</v>
      </c>
      <c r="E30" s="31">
        <v>105.45</v>
      </c>
    </row>
    <row r="31" spans="1:5" x14ac:dyDescent="0.25">
      <c r="A31" s="84" t="s">
        <v>46</v>
      </c>
      <c r="B31" s="32">
        <v>70000</v>
      </c>
      <c r="C31" s="32">
        <v>3817.48</v>
      </c>
      <c r="D31" s="32">
        <v>73817.48</v>
      </c>
      <c r="E31" s="31">
        <v>105.45</v>
      </c>
    </row>
    <row r="32" spans="1:5" x14ac:dyDescent="0.25">
      <c r="A32" s="81" t="s">
        <v>95</v>
      </c>
      <c r="B32" s="83">
        <v>330</v>
      </c>
      <c r="C32" s="83">
        <v>0</v>
      </c>
      <c r="D32" s="83">
        <v>330</v>
      </c>
      <c r="E32" s="83">
        <v>100</v>
      </c>
    </row>
    <row r="33" spans="1:5" x14ac:dyDescent="0.25">
      <c r="A33" s="85" t="s">
        <v>96</v>
      </c>
      <c r="B33" s="87">
        <v>330</v>
      </c>
      <c r="C33" s="87">
        <v>0</v>
      </c>
      <c r="D33" s="87">
        <v>330</v>
      </c>
      <c r="E33" s="87">
        <v>100</v>
      </c>
    </row>
    <row r="34" spans="1:5" x14ac:dyDescent="0.25">
      <c r="A34" s="92" t="s">
        <v>57</v>
      </c>
      <c r="B34" s="43">
        <v>330</v>
      </c>
      <c r="C34" s="43">
        <v>0</v>
      </c>
      <c r="D34" s="43">
        <v>330</v>
      </c>
      <c r="E34" s="43">
        <v>100</v>
      </c>
    </row>
    <row r="35" spans="1:5" x14ac:dyDescent="0.25">
      <c r="A35" s="93" t="s">
        <v>97</v>
      </c>
      <c r="B35" s="95">
        <v>330</v>
      </c>
      <c r="C35" s="95">
        <v>0</v>
      </c>
      <c r="D35" s="95">
        <v>330</v>
      </c>
      <c r="E35" s="95">
        <v>100</v>
      </c>
    </row>
    <row r="36" spans="1:5" x14ac:dyDescent="0.25">
      <c r="A36" s="84" t="s">
        <v>48</v>
      </c>
      <c r="B36" s="31">
        <v>330</v>
      </c>
      <c r="C36" s="84"/>
      <c r="D36" s="31">
        <v>330</v>
      </c>
      <c r="E36" s="31">
        <v>100</v>
      </c>
    </row>
    <row r="37" spans="1:5" x14ac:dyDescent="0.25">
      <c r="A37" s="84" t="s">
        <v>46</v>
      </c>
      <c r="B37" s="31">
        <v>330</v>
      </c>
      <c r="C37" s="84"/>
      <c r="D37" s="31">
        <v>330</v>
      </c>
      <c r="E37" s="31">
        <v>100</v>
      </c>
    </row>
    <row r="38" spans="1:5" x14ac:dyDescent="0.25">
      <c r="A38" s="81" t="s">
        <v>71</v>
      </c>
      <c r="B38" s="82">
        <v>96597.6</v>
      </c>
      <c r="C38" s="82">
        <v>-6150</v>
      </c>
      <c r="D38" s="82">
        <v>90447.6</v>
      </c>
      <c r="E38" s="83">
        <v>93.63</v>
      </c>
    </row>
    <row r="39" spans="1:5" x14ac:dyDescent="0.25">
      <c r="A39" s="85" t="s">
        <v>72</v>
      </c>
      <c r="B39" s="87">
        <v>860</v>
      </c>
      <c r="C39" s="87">
        <v>190</v>
      </c>
      <c r="D39" s="86">
        <v>1050</v>
      </c>
      <c r="E39" s="87">
        <v>122.09</v>
      </c>
    </row>
    <row r="40" spans="1:5" x14ac:dyDescent="0.25">
      <c r="A40" s="92" t="s">
        <v>59</v>
      </c>
      <c r="B40" s="43">
        <v>0</v>
      </c>
      <c r="C40" s="43">
        <v>250</v>
      </c>
      <c r="D40" s="43">
        <v>250</v>
      </c>
      <c r="E40" s="43">
        <v>0</v>
      </c>
    </row>
    <row r="41" spans="1:5" x14ac:dyDescent="0.25">
      <c r="A41" s="93" t="s">
        <v>73</v>
      </c>
      <c r="B41" s="95">
        <v>0</v>
      </c>
      <c r="C41" s="95">
        <v>250</v>
      </c>
      <c r="D41" s="95">
        <v>250</v>
      </c>
      <c r="E41" s="95">
        <v>0</v>
      </c>
    </row>
    <row r="42" spans="1:5" x14ac:dyDescent="0.25">
      <c r="A42" s="84" t="s">
        <v>39</v>
      </c>
      <c r="B42" s="84"/>
      <c r="C42" s="31">
        <v>250</v>
      </c>
      <c r="D42" s="31">
        <v>250</v>
      </c>
      <c r="E42" s="84"/>
    </row>
    <row r="43" spans="1:5" x14ac:dyDescent="0.25">
      <c r="A43" s="84" t="s">
        <v>38</v>
      </c>
      <c r="B43" s="84"/>
      <c r="C43" s="31">
        <v>250</v>
      </c>
      <c r="D43" s="31">
        <v>250</v>
      </c>
      <c r="E43" s="84"/>
    </row>
    <row r="44" spans="1:5" x14ac:dyDescent="0.25">
      <c r="A44" s="92" t="s">
        <v>57</v>
      </c>
      <c r="B44" s="43">
        <v>860</v>
      </c>
      <c r="C44" s="43">
        <v>-60</v>
      </c>
      <c r="D44" s="43">
        <v>800</v>
      </c>
      <c r="E44" s="43">
        <v>93.02</v>
      </c>
    </row>
    <row r="45" spans="1:5" x14ac:dyDescent="0.25">
      <c r="A45" s="93" t="s">
        <v>73</v>
      </c>
      <c r="B45" s="95">
        <v>860</v>
      </c>
      <c r="C45" s="95">
        <v>-60</v>
      </c>
      <c r="D45" s="95">
        <v>800</v>
      </c>
      <c r="E45" s="95">
        <v>93.02</v>
      </c>
    </row>
    <row r="46" spans="1:5" x14ac:dyDescent="0.25">
      <c r="A46" s="84" t="s">
        <v>48</v>
      </c>
      <c r="B46" s="31">
        <v>860</v>
      </c>
      <c r="C46" s="31">
        <v>-60</v>
      </c>
      <c r="D46" s="31">
        <v>800</v>
      </c>
      <c r="E46" s="31">
        <v>93.02</v>
      </c>
    </row>
    <row r="47" spans="1:5" x14ac:dyDescent="0.25">
      <c r="A47" s="84" t="s">
        <v>46</v>
      </c>
      <c r="B47" s="31">
        <v>860</v>
      </c>
      <c r="C47" s="31">
        <v>-60</v>
      </c>
      <c r="D47" s="31">
        <v>800</v>
      </c>
      <c r="E47" s="31">
        <v>93.02</v>
      </c>
    </row>
    <row r="48" spans="1:5" ht="26.25" x14ac:dyDescent="0.25">
      <c r="A48" s="85" t="s">
        <v>98</v>
      </c>
      <c r="B48" s="86">
        <v>8300</v>
      </c>
      <c r="C48" s="87">
        <v>0</v>
      </c>
      <c r="D48" s="86">
        <v>8300</v>
      </c>
      <c r="E48" s="87">
        <v>100</v>
      </c>
    </row>
    <row r="49" spans="1:5" x14ac:dyDescent="0.25">
      <c r="A49" s="92" t="s">
        <v>57</v>
      </c>
      <c r="B49" s="44">
        <v>8300</v>
      </c>
      <c r="C49" s="43">
        <v>0</v>
      </c>
      <c r="D49" s="44">
        <v>8300</v>
      </c>
      <c r="E49" s="43">
        <v>100</v>
      </c>
    </row>
    <row r="50" spans="1:5" ht="26.25" x14ac:dyDescent="0.25">
      <c r="A50" s="93" t="s">
        <v>99</v>
      </c>
      <c r="B50" s="94">
        <v>8300</v>
      </c>
      <c r="C50" s="95">
        <v>0</v>
      </c>
      <c r="D50" s="94">
        <v>8300</v>
      </c>
      <c r="E50" s="95">
        <v>100</v>
      </c>
    </row>
    <row r="51" spans="1:5" x14ac:dyDescent="0.25">
      <c r="A51" s="84" t="s">
        <v>48</v>
      </c>
      <c r="B51" s="32">
        <v>2300</v>
      </c>
      <c r="C51" s="84"/>
      <c r="D51" s="32">
        <v>2300</v>
      </c>
      <c r="E51" s="31">
        <v>100</v>
      </c>
    </row>
    <row r="52" spans="1:5" x14ac:dyDescent="0.25">
      <c r="A52" s="84" t="s">
        <v>46</v>
      </c>
      <c r="B52" s="32">
        <v>2300</v>
      </c>
      <c r="C52" s="84"/>
      <c r="D52" s="32">
        <v>2300</v>
      </c>
      <c r="E52" s="31">
        <v>100</v>
      </c>
    </row>
    <row r="53" spans="1:5" x14ac:dyDescent="0.25">
      <c r="A53" s="84" t="s">
        <v>39</v>
      </c>
      <c r="B53" s="32">
        <v>6000</v>
      </c>
      <c r="C53" s="84"/>
      <c r="D53" s="32">
        <v>6000</v>
      </c>
      <c r="E53" s="31">
        <v>100</v>
      </c>
    </row>
    <row r="54" spans="1:5" x14ac:dyDescent="0.25">
      <c r="A54" s="84" t="s">
        <v>37</v>
      </c>
      <c r="B54" s="32">
        <v>6000</v>
      </c>
      <c r="C54" s="84"/>
      <c r="D54" s="32">
        <v>6000</v>
      </c>
      <c r="E54" s="31">
        <v>100</v>
      </c>
    </row>
    <row r="55" spans="1:5" x14ac:dyDescent="0.25">
      <c r="A55" s="85" t="s">
        <v>74</v>
      </c>
      <c r="B55" s="86">
        <v>1380</v>
      </c>
      <c r="C55" s="87">
        <v>0</v>
      </c>
      <c r="D55" s="86">
        <v>1380</v>
      </c>
      <c r="E55" s="87">
        <v>100</v>
      </c>
    </row>
    <row r="56" spans="1:5" x14ac:dyDescent="0.25">
      <c r="A56" s="92" t="s">
        <v>57</v>
      </c>
      <c r="B56" s="44">
        <v>1380</v>
      </c>
      <c r="C56" s="43">
        <v>0</v>
      </c>
      <c r="D56" s="44">
        <v>1380</v>
      </c>
      <c r="E56" s="43">
        <v>100</v>
      </c>
    </row>
    <row r="57" spans="1:5" x14ac:dyDescent="0.25">
      <c r="A57" s="93" t="s">
        <v>75</v>
      </c>
      <c r="B57" s="94">
        <v>1380</v>
      </c>
      <c r="C57" s="95">
        <v>0</v>
      </c>
      <c r="D57" s="94">
        <v>1380</v>
      </c>
      <c r="E57" s="95">
        <v>100</v>
      </c>
    </row>
    <row r="58" spans="1:5" x14ac:dyDescent="0.25">
      <c r="A58" s="84" t="s">
        <v>48</v>
      </c>
      <c r="B58" s="32">
        <v>1380</v>
      </c>
      <c r="C58" s="84"/>
      <c r="D58" s="32">
        <v>1380</v>
      </c>
      <c r="E58" s="31">
        <v>100</v>
      </c>
    </row>
    <row r="59" spans="1:5" x14ac:dyDescent="0.25">
      <c r="A59" s="84" t="s">
        <v>46</v>
      </c>
      <c r="B59" s="32">
        <v>1380</v>
      </c>
      <c r="C59" s="84"/>
      <c r="D59" s="32">
        <v>1380</v>
      </c>
      <c r="E59" s="31">
        <v>100</v>
      </c>
    </row>
    <row r="60" spans="1:5" x14ac:dyDescent="0.25">
      <c r="A60" s="85" t="s">
        <v>76</v>
      </c>
      <c r="B60" s="86">
        <v>9500</v>
      </c>
      <c r="C60" s="86">
        <v>-4500</v>
      </c>
      <c r="D60" s="86">
        <v>5000</v>
      </c>
      <c r="E60" s="87">
        <v>52.63</v>
      </c>
    </row>
    <row r="61" spans="1:5" x14ac:dyDescent="0.25">
      <c r="A61" s="92" t="s">
        <v>59</v>
      </c>
      <c r="B61" s="44">
        <v>9500</v>
      </c>
      <c r="C61" s="44">
        <v>-4500</v>
      </c>
      <c r="D61" s="44">
        <v>5000</v>
      </c>
      <c r="E61" s="43">
        <v>52.63</v>
      </c>
    </row>
    <row r="62" spans="1:5" x14ac:dyDescent="0.25">
      <c r="A62" s="93" t="s">
        <v>77</v>
      </c>
      <c r="B62" s="94">
        <v>9500</v>
      </c>
      <c r="C62" s="94">
        <v>-4500</v>
      </c>
      <c r="D62" s="94">
        <v>5000</v>
      </c>
      <c r="E62" s="95">
        <v>52.63</v>
      </c>
    </row>
    <row r="63" spans="1:5" x14ac:dyDescent="0.25">
      <c r="A63" s="84" t="s">
        <v>48</v>
      </c>
      <c r="B63" s="32">
        <v>9500</v>
      </c>
      <c r="C63" s="32">
        <v>-4500</v>
      </c>
      <c r="D63" s="32">
        <v>5000</v>
      </c>
      <c r="E63" s="31">
        <v>52.63</v>
      </c>
    </row>
    <row r="64" spans="1:5" x14ac:dyDescent="0.25">
      <c r="A64" s="84" t="s">
        <v>46</v>
      </c>
      <c r="B64" s="32">
        <v>9500</v>
      </c>
      <c r="C64" s="32">
        <v>-4500</v>
      </c>
      <c r="D64" s="32">
        <v>5000</v>
      </c>
      <c r="E64" s="31">
        <v>52.63</v>
      </c>
    </row>
    <row r="65" spans="1:5" x14ac:dyDescent="0.25">
      <c r="A65" s="85" t="s">
        <v>78</v>
      </c>
      <c r="B65" s="86">
        <v>50767.6</v>
      </c>
      <c r="C65" s="86">
        <v>-4600</v>
      </c>
      <c r="D65" s="86">
        <v>46167.6</v>
      </c>
      <c r="E65" s="87">
        <v>90.94</v>
      </c>
    </row>
    <row r="66" spans="1:5" x14ac:dyDescent="0.25">
      <c r="A66" s="92" t="s">
        <v>59</v>
      </c>
      <c r="B66" s="44">
        <v>50767.6</v>
      </c>
      <c r="C66" s="44">
        <v>-4600</v>
      </c>
      <c r="D66" s="44">
        <v>46167.6</v>
      </c>
      <c r="E66" s="43">
        <v>90.94</v>
      </c>
    </row>
    <row r="67" spans="1:5" x14ac:dyDescent="0.25">
      <c r="A67" s="93" t="s">
        <v>77</v>
      </c>
      <c r="B67" s="94">
        <v>7500</v>
      </c>
      <c r="C67" s="95">
        <v>0</v>
      </c>
      <c r="D67" s="94">
        <v>7500</v>
      </c>
      <c r="E67" s="95">
        <v>100</v>
      </c>
    </row>
    <row r="68" spans="1:5" x14ac:dyDescent="0.25">
      <c r="A68" s="84" t="s">
        <v>39</v>
      </c>
      <c r="B68" s="32">
        <v>7500</v>
      </c>
      <c r="C68" s="84"/>
      <c r="D68" s="32">
        <v>7500</v>
      </c>
      <c r="E68" s="31">
        <v>100</v>
      </c>
    </row>
    <row r="69" spans="1:5" x14ac:dyDescent="0.25">
      <c r="A69" s="84" t="s">
        <v>37</v>
      </c>
      <c r="B69" s="32">
        <v>7500</v>
      </c>
      <c r="C69" s="84"/>
      <c r="D69" s="32">
        <v>7500</v>
      </c>
      <c r="E69" s="31">
        <v>100</v>
      </c>
    </row>
    <row r="70" spans="1:5" x14ac:dyDescent="0.25">
      <c r="A70" s="93" t="s">
        <v>79</v>
      </c>
      <c r="B70" s="94">
        <v>43267.6</v>
      </c>
      <c r="C70" s="94">
        <v>-4600</v>
      </c>
      <c r="D70" s="94">
        <v>38667.599999999999</v>
      </c>
      <c r="E70" s="95">
        <v>89.37</v>
      </c>
    </row>
    <row r="71" spans="1:5" x14ac:dyDescent="0.25">
      <c r="A71" s="84" t="s">
        <v>48</v>
      </c>
      <c r="B71" s="32">
        <v>23967.599999999999</v>
      </c>
      <c r="C71" s="32">
        <v>-1600</v>
      </c>
      <c r="D71" s="32">
        <v>22367.599999999999</v>
      </c>
      <c r="E71" s="31">
        <v>93.32</v>
      </c>
    </row>
    <row r="72" spans="1:5" x14ac:dyDescent="0.25">
      <c r="A72" s="84" t="s">
        <v>46</v>
      </c>
      <c r="B72" s="32">
        <v>14400</v>
      </c>
      <c r="C72" s="32">
        <v>-1600</v>
      </c>
      <c r="D72" s="32">
        <v>12800</v>
      </c>
      <c r="E72" s="31">
        <v>88.89</v>
      </c>
    </row>
    <row r="73" spans="1:5" x14ac:dyDescent="0.25">
      <c r="A73" s="84" t="s">
        <v>41</v>
      </c>
      <c r="B73" s="32">
        <v>9300</v>
      </c>
      <c r="C73" s="84"/>
      <c r="D73" s="32">
        <v>9300</v>
      </c>
      <c r="E73" s="31">
        <v>100</v>
      </c>
    </row>
    <row r="74" spans="1:5" x14ac:dyDescent="0.25">
      <c r="A74" s="84" t="s">
        <v>40</v>
      </c>
      <c r="B74" s="31">
        <v>267.60000000000002</v>
      </c>
      <c r="C74" s="84"/>
      <c r="D74" s="31">
        <v>267.60000000000002</v>
      </c>
      <c r="E74" s="31">
        <v>100</v>
      </c>
    </row>
    <row r="75" spans="1:5" x14ac:dyDescent="0.25">
      <c r="A75" s="84" t="s">
        <v>39</v>
      </c>
      <c r="B75" s="32">
        <v>19300</v>
      </c>
      <c r="C75" s="32">
        <v>-3000</v>
      </c>
      <c r="D75" s="32">
        <v>16300</v>
      </c>
      <c r="E75" s="31">
        <v>84.46</v>
      </c>
    </row>
    <row r="76" spans="1:5" x14ac:dyDescent="0.25">
      <c r="A76" s="84" t="s">
        <v>37</v>
      </c>
      <c r="B76" s="32">
        <v>16300</v>
      </c>
      <c r="C76" s="32">
        <v>-2300</v>
      </c>
      <c r="D76" s="32">
        <v>14000</v>
      </c>
      <c r="E76" s="31">
        <v>85.89</v>
      </c>
    </row>
    <row r="77" spans="1:5" x14ac:dyDescent="0.25">
      <c r="A77" s="84" t="s">
        <v>93</v>
      </c>
      <c r="B77" s="32">
        <v>3000</v>
      </c>
      <c r="C77" s="31">
        <v>-700</v>
      </c>
      <c r="D77" s="32">
        <v>2300</v>
      </c>
      <c r="E77" s="31">
        <v>76.67</v>
      </c>
    </row>
    <row r="78" spans="1:5" x14ac:dyDescent="0.25">
      <c r="A78" s="85" t="s">
        <v>80</v>
      </c>
      <c r="B78" s="87">
        <v>790</v>
      </c>
      <c r="C78" s="87">
        <v>260</v>
      </c>
      <c r="D78" s="86">
        <v>1050</v>
      </c>
      <c r="E78" s="87">
        <v>132.91</v>
      </c>
    </row>
    <row r="79" spans="1:5" x14ac:dyDescent="0.25">
      <c r="A79" s="92" t="s">
        <v>57</v>
      </c>
      <c r="B79" s="43">
        <v>790</v>
      </c>
      <c r="C79" s="43">
        <v>260</v>
      </c>
      <c r="D79" s="44">
        <v>1050</v>
      </c>
      <c r="E79" s="43">
        <v>132.91</v>
      </c>
    </row>
    <row r="80" spans="1:5" x14ac:dyDescent="0.25">
      <c r="A80" s="93" t="s">
        <v>81</v>
      </c>
      <c r="B80" s="95">
        <v>790</v>
      </c>
      <c r="C80" s="95">
        <v>260</v>
      </c>
      <c r="D80" s="94">
        <v>1050</v>
      </c>
      <c r="E80" s="95">
        <v>132.91</v>
      </c>
    </row>
    <row r="81" spans="1:5" x14ac:dyDescent="0.25">
      <c r="A81" s="84" t="s">
        <v>48</v>
      </c>
      <c r="B81" s="31">
        <v>790</v>
      </c>
      <c r="C81" s="31">
        <v>260</v>
      </c>
      <c r="D81" s="32">
        <v>1050</v>
      </c>
      <c r="E81" s="31">
        <v>132.91</v>
      </c>
    </row>
    <row r="82" spans="1:5" x14ac:dyDescent="0.25">
      <c r="A82" s="84" t="s">
        <v>46</v>
      </c>
      <c r="B82" s="31">
        <v>790</v>
      </c>
      <c r="C82" s="31">
        <v>260</v>
      </c>
      <c r="D82" s="32">
        <v>1050</v>
      </c>
      <c r="E82" s="31">
        <v>132.91</v>
      </c>
    </row>
    <row r="83" spans="1:5" x14ac:dyDescent="0.25">
      <c r="A83" s="85" t="s">
        <v>82</v>
      </c>
      <c r="B83" s="86">
        <v>25000</v>
      </c>
      <c r="C83" s="86">
        <v>2500</v>
      </c>
      <c r="D83" s="86">
        <v>27500</v>
      </c>
      <c r="E83" s="87">
        <v>110</v>
      </c>
    </row>
    <row r="84" spans="1:5" x14ac:dyDescent="0.25">
      <c r="A84" s="92" t="s">
        <v>59</v>
      </c>
      <c r="B84" s="44">
        <v>25000</v>
      </c>
      <c r="C84" s="44">
        <v>2500</v>
      </c>
      <c r="D84" s="44">
        <v>27500</v>
      </c>
      <c r="E84" s="43">
        <v>110</v>
      </c>
    </row>
    <row r="85" spans="1:5" x14ac:dyDescent="0.25">
      <c r="A85" s="93" t="s">
        <v>79</v>
      </c>
      <c r="B85" s="94">
        <v>25000</v>
      </c>
      <c r="C85" s="94">
        <v>2500</v>
      </c>
      <c r="D85" s="94">
        <v>27500</v>
      </c>
      <c r="E85" s="95">
        <v>110</v>
      </c>
    </row>
    <row r="86" spans="1:5" x14ac:dyDescent="0.25">
      <c r="A86" s="84" t="s">
        <v>48</v>
      </c>
      <c r="B86" s="32">
        <v>25000</v>
      </c>
      <c r="C86" s="32">
        <v>2500</v>
      </c>
      <c r="D86" s="32">
        <v>27500</v>
      </c>
      <c r="E86" s="31">
        <v>110</v>
      </c>
    </row>
    <row r="87" spans="1:5" x14ac:dyDescent="0.25">
      <c r="A87" s="84" t="s">
        <v>46</v>
      </c>
      <c r="B87" s="32">
        <v>25000</v>
      </c>
      <c r="C87" s="32">
        <v>2500</v>
      </c>
      <c r="D87" s="32">
        <v>27500</v>
      </c>
      <c r="E87" s="31">
        <v>110</v>
      </c>
    </row>
    <row r="88" spans="1:5" x14ac:dyDescent="0.25">
      <c r="A88" s="81" t="s">
        <v>83</v>
      </c>
      <c r="B88" s="82">
        <v>19940</v>
      </c>
      <c r="C88" s="83">
        <v>765</v>
      </c>
      <c r="D88" s="82">
        <v>20705</v>
      </c>
      <c r="E88" s="83">
        <v>103.84</v>
      </c>
    </row>
    <row r="89" spans="1:5" x14ac:dyDescent="0.25">
      <c r="A89" s="85" t="s">
        <v>84</v>
      </c>
      <c r="B89" s="86">
        <v>19940</v>
      </c>
      <c r="C89" s="87">
        <v>765</v>
      </c>
      <c r="D89" s="86">
        <v>20705</v>
      </c>
      <c r="E89" s="87">
        <v>103.84</v>
      </c>
    </row>
    <row r="90" spans="1:5" x14ac:dyDescent="0.25">
      <c r="A90" s="92" t="s">
        <v>57</v>
      </c>
      <c r="B90" s="44">
        <v>19940</v>
      </c>
      <c r="C90" s="43">
        <v>765</v>
      </c>
      <c r="D90" s="44">
        <v>20705</v>
      </c>
      <c r="E90" s="43">
        <v>103.84</v>
      </c>
    </row>
    <row r="91" spans="1:5" x14ac:dyDescent="0.25">
      <c r="A91" s="93" t="s">
        <v>73</v>
      </c>
      <c r="B91" s="94">
        <v>2400</v>
      </c>
      <c r="C91" s="95">
        <v>650</v>
      </c>
      <c r="D91" s="94">
        <v>3050</v>
      </c>
      <c r="E91" s="95">
        <v>127.08</v>
      </c>
    </row>
    <row r="92" spans="1:5" x14ac:dyDescent="0.25">
      <c r="A92" s="84" t="s">
        <v>48</v>
      </c>
      <c r="B92" s="32">
        <v>2400</v>
      </c>
      <c r="C92" s="31">
        <v>650</v>
      </c>
      <c r="D92" s="32">
        <v>3050</v>
      </c>
      <c r="E92" s="31">
        <v>127.08</v>
      </c>
    </row>
    <row r="93" spans="1:5" x14ac:dyDescent="0.25">
      <c r="A93" s="84" t="s">
        <v>47</v>
      </c>
      <c r="B93" s="32">
        <v>1600</v>
      </c>
      <c r="C93" s="31">
        <v>650</v>
      </c>
      <c r="D93" s="32">
        <v>2250</v>
      </c>
      <c r="E93" s="31">
        <v>140.63</v>
      </c>
    </row>
    <row r="94" spans="1:5" x14ac:dyDescent="0.25">
      <c r="A94" s="84" t="s">
        <v>46</v>
      </c>
      <c r="B94" s="31">
        <v>800</v>
      </c>
      <c r="C94" s="84"/>
      <c r="D94" s="31">
        <v>800</v>
      </c>
      <c r="E94" s="31">
        <v>100</v>
      </c>
    </row>
    <row r="95" spans="1:5" x14ac:dyDescent="0.25">
      <c r="A95" s="93" t="s">
        <v>67</v>
      </c>
      <c r="B95" s="94">
        <v>2690</v>
      </c>
      <c r="C95" s="95">
        <v>115</v>
      </c>
      <c r="D95" s="94">
        <v>2805</v>
      </c>
      <c r="E95" s="95">
        <v>104.28</v>
      </c>
    </row>
    <row r="96" spans="1:5" x14ac:dyDescent="0.25">
      <c r="A96" s="84" t="s">
        <v>48</v>
      </c>
      <c r="B96" s="32">
        <v>2690</v>
      </c>
      <c r="C96" s="31">
        <v>115</v>
      </c>
      <c r="D96" s="32">
        <v>2805</v>
      </c>
      <c r="E96" s="31">
        <v>104.28</v>
      </c>
    </row>
    <row r="97" spans="1:5" x14ac:dyDescent="0.25">
      <c r="A97" s="84" t="s">
        <v>47</v>
      </c>
      <c r="B97" s="32">
        <v>2450</v>
      </c>
      <c r="C97" s="31">
        <v>100</v>
      </c>
      <c r="D97" s="32">
        <v>2550</v>
      </c>
      <c r="E97" s="31">
        <v>104.08</v>
      </c>
    </row>
    <row r="98" spans="1:5" x14ac:dyDescent="0.25">
      <c r="A98" s="84" t="s">
        <v>46</v>
      </c>
      <c r="B98" s="31">
        <v>240</v>
      </c>
      <c r="C98" s="31">
        <v>15</v>
      </c>
      <c r="D98" s="31">
        <v>255</v>
      </c>
      <c r="E98" s="31">
        <v>106.25</v>
      </c>
    </row>
    <row r="99" spans="1:5" x14ac:dyDescent="0.25">
      <c r="A99" s="93" t="s">
        <v>81</v>
      </c>
      <c r="B99" s="94">
        <v>14850</v>
      </c>
      <c r="C99" s="95">
        <v>0</v>
      </c>
      <c r="D99" s="94">
        <v>14850</v>
      </c>
      <c r="E99" s="95">
        <v>100</v>
      </c>
    </row>
    <row r="100" spans="1:5" x14ac:dyDescent="0.25">
      <c r="A100" s="84" t="s">
        <v>48</v>
      </c>
      <c r="B100" s="32">
        <v>14850</v>
      </c>
      <c r="C100" s="84"/>
      <c r="D100" s="32">
        <v>14850</v>
      </c>
      <c r="E100" s="31">
        <v>100</v>
      </c>
    </row>
    <row r="101" spans="1:5" x14ac:dyDescent="0.25">
      <c r="A101" s="84" t="s">
        <v>47</v>
      </c>
      <c r="B101" s="32">
        <v>13500</v>
      </c>
      <c r="C101" s="84"/>
      <c r="D101" s="32">
        <v>13500</v>
      </c>
      <c r="E101" s="31">
        <v>100</v>
      </c>
    </row>
    <row r="102" spans="1:5" x14ac:dyDescent="0.25">
      <c r="A102" s="84" t="s">
        <v>46</v>
      </c>
      <c r="B102" s="32">
        <v>1350</v>
      </c>
      <c r="C102" s="84"/>
      <c r="D102" s="32">
        <v>1350</v>
      </c>
      <c r="E102" s="31">
        <v>100</v>
      </c>
    </row>
    <row r="103" spans="1:5" ht="26.25" x14ac:dyDescent="0.25">
      <c r="A103" s="81" t="s">
        <v>85</v>
      </c>
      <c r="B103" s="82">
        <v>2700</v>
      </c>
      <c r="C103" s="82">
        <v>-1550.65</v>
      </c>
      <c r="D103" s="82">
        <v>1149.3499999999999</v>
      </c>
      <c r="E103" s="83">
        <v>42.57</v>
      </c>
    </row>
    <row r="104" spans="1:5" ht="26.25" x14ac:dyDescent="0.25">
      <c r="A104" s="85" t="s">
        <v>86</v>
      </c>
      <c r="B104" s="86">
        <v>2700</v>
      </c>
      <c r="C104" s="86">
        <v>-1550.65</v>
      </c>
      <c r="D104" s="86">
        <v>1149.3499999999999</v>
      </c>
      <c r="E104" s="87">
        <v>42.57</v>
      </c>
    </row>
    <row r="105" spans="1:5" x14ac:dyDescent="0.25">
      <c r="A105" s="92" t="s">
        <v>57</v>
      </c>
      <c r="B105" s="44">
        <v>2700</v>
      </c>
      <c r="C105" s="44">
        <v>-1550.65</v>
      </c>
      <c r="D105" s="44">
        <v>1149.3499999999999</v>
      </c>
      <c r="E105" s="43">
        <v>42.57</v>
      </c>
    </row>
    <row r="106" spans="1:5" x14ac:dyDescent="0.25">
      <c r="A106" s="93" t="s">
        <v>67</v>
      </c>
      <c r="B106" s="95">
        <v>480</v>
      </c>
      <c r="C106" s="95">
        <v>-307.60000000000002</v>
      </c>
      <c r="D106" s="95">
        <v>172.4</v>
      </c>
      <c r="E106" s="95">
        <v>35.92</v>
      </c>
    </row>
    <row r="107" spans="1:5" x14ac:dyDescent="0.25">
      <c r="A107" s="84" t="s">
        <v>48</v>
      </c>
      <c r="B107" s="31">
        <v>480</v>
      </c>
      <c r="C107" s="31">
        <v>-307.60000000000002</v>
      </c>
      <c r="D107" s="31">
        <v>172.4</v>
      </c>
      <c r="E107" s="31">
        <v>35.92</v>
      </c>
    </row>
    <row r="108" spans="1:5" x14ac:dyDescent="0.25">
      <c r="A108" s="84" t="s">
        <v>46</v>
      </c>
      <c r="B108" s="31">
        <v>480</v>
      </c>
      <c r="C108" s="31">
        <v>-307.60000000000002</v>
      </c>
      <c r="D108" s="31">
        <v>172.4</v>
      </c>
      <c r="E108" s="31">
        <v>35.92</v>
      </c>
    </row>
    <row r="109" spans="1:5" x14ac:dyDescent="0.25">
      <c r="A109" s="93" t="s">
        <v>81</v>
      </c>
      <c r="B109" s="94">
        <v>2220</v>
      </c>
      <c r="C109" s="94">
        <v>-1243.05</v>
      </c>
      <c r="D109" s="95">
        <v>976.95</v>
      </c>
      <c r="E109" s="95">
        <v>44.01</v>
      </c>
    </row>
    <row r="110" spans="1:5" x14ac:dyDescent="0.25">
      <c r="A110" s="84" t="s">
        <v>48</v>
      </c>
      <c r="B110" s="32">
        <v>2220</v>
      </c>
      <c r="C110" s="32">
        <v>-1243.05</v>
      </c>
      <c r="D110" s="31">
        <v>976.95</v>
      </c>
      <c r="E110" s="31">
        <v>44.01</v>
      </c>
    </row>
    <row r="111" spans="1:5" x14ac:dyDescent="0.25">
      <c r="A111" s="84" t="s">
        <v>46</v>
      </c>
      <c r="B111" s="32">
        <v>2220</v>
      </c>
      <c r="C111" s="32">
        <v>-1243.05</v>
      </c>
      <c r="D111" s="31">
        <v>976.95</v>
      </c>
      <c r="E111" s="31">
        <v>44.01</v>
      </c>
    </row>
    <row r="112" spans="1:5" x14ac:dyDescent="0.25">
      <c r="A112" s="84" t="s">
        <v>87</v>
      </c>
      <c r="B112" s="32">
        <v>869700</v>
      </c>
      <c r="C112" s="32">
        <v>3600</v>
      </c>
      <c r="D112" s="32">
        <v>873300</v>
      </c>
      <c r="E112" s="31">
        <v>100.41</v>
      </c>
    </row>
    <row r="113" spans="1:5" x14ac:dyDescent="0.25">
      <c r="A113" s="85" t="s">
        <v>88</v>
      </c>
      <c r="B113" s="86">
        <v>869700</v>
      </c>
      <c r="C113" s="86">
        <v>3600</v>
      </c>
      <c r="D113" s="86">
        <v>873300</v>
      </c>
      <c r="E113" s="87">
        <v>100.41</v>
      </c>
    </row>
    <row r="114" spans="1:5" x14ac:dyDescent="0.25">
      <c r="A114" s="92" t="s">
        <v>59</v>
      </c>
      <c r="B114" s="44">
        <v>869700</v>
      </c>
      <c r="C114" s="44">
        <v>3600</v>
      </c>
      <c r="D114" s="44">
        <v>873300</v>
      </c>
      <c r="E114" s="43">
        <v>100.41</v>
      </c>
    </row>
    <row r="115" spans="1:5" x14ac:dyDescent="0.25">
      <c r="A115" s="93" t="s">
        <v>89</v>
      </c>
      <c r="B115" s="94">
        <v>869700</v>
      </c>
      <c r="C115" s="94">
        <v>3600</v>
      </c>
      <c r="D115" s="94">
        <v>873300</v>
      </c>
      <c r="E115" s="95">
        <v>100.41</v>
      </c>
    </row>
    <row r="116" spans="1:5" x14ac:dyDescent="0.25">
      <c r="A116" s="84" t="s">
        <v>48</v>
      </c>
      <c r="B116" s="32">
        <v>869700</v>
      </c>
      <c r="C116" s="32">
        <v>3600</v>
      </c>
      <c r="D116" s="32">
        <v>873300</v>
      </c>
      <c r="E116" s="31">
        <v>100.41</v>
      </c>
    </row>
    <row r="117" spans="1:5" x14ac:dyDescent="0.25">
      <c r="A117" s="84" t="s">
        <v>47</v>
      </c>
      <c r="B117" s="32">
        <v>788300</v>
      </c>
      <c r="C117" s="32">
        <v>4400</v>
      </c>
      <c r="D117" s="32">
        <v>792700</v>
      </c>
      <c r="E117" s="31">
        <v>100.56</v>
      </c>
    </row>
    <row r="118" spans="1:5" x14ac:dyDescent="0.25">
      <c r="A118" s="84" t="s">
        <v>46</v>
      </c>
      <c r="B118" s="32">
        <v>77400</v>
      </c>
      <c r="C118" s="84"/>
      <c r="D118" s="32">
        <v>77400</v>
      </c>
      <c r="E118" s="31">
        <v>100</v>
      </c>
    </row>
    <row r="119" spans="1:5" x14ac:dyDescent="0.25">
      <c r="A119" s="84" t="s">
        <v>42</v>
      </c>
      <c r="B119" s="32">
        <v>4000</v>
      </c>
      <c r="C119" s="31">
        <v>-800</v>
      </c>
      <c r="D119" s="32">
        <v>3200</v>
      </c>
      <c r="E119" s="31">
        <v>80</v>
      </c>
    </row>
    <row r="120" spans="1:5" x14ac:dyDescent="0.25">
      <c r="A120" s="88"/>
      <c r="B120" s="88"/>
      <c r="C120" s="88"/>
      <c r="D120" s="88"/>
      <c r="E120" s="88"/>
    </row>
    <row r="121" spans="1:5" x14ac:dyDescent="0.25">
      <c r="A121" s="88"/>
      <c r="B121" s="88"/>
      <c r="C121" s="88"/>
      <c r="D121" s="88"/>
      <c r="E121" s="88"/>
    </row>
  </sheetData>
  <mergeCells count="2">
    <mergeCell ref="A3:E3"/>
    <mergeCell ref="A1:I1"/>
  </mergeCells>
  <pageMargins left="0.51181102362204722" right="0.51181102362204722" top="0.19685039370078741" bottom="0.15748031496062992" header="0.11811023622047244" footer="0.1181102362204724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 Račun prihoda i rashoda</vt:lpstr>
      <vt:lpstr>Rashodi prema funkcijskoj kl</vt:lpstr>
      <vt:lpstr>Račun financiranja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2023-09-20T09:32:56Z</cp:lastPrinted>
  <dcterms:created xsi:type="dcterms:W3CDTF">2022-08-12T12:51:27Z</dcterms:created>
  <dcterms:modified xsi:type="dcterms:W3CDTF">2023-09-20T09:48:28Z</dcterms:modified>
</cp:coreProperties>
</file>